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O:\Policy\Audit Program\2016-17 Audit Program\2016-17 Working Docs\"/>
    </mc:Choice>
  </mc:AlternateContent>
  <bookViews>
    <workbookView xWindow="1020" yWindow="-120" windowWidth="9720" windowHeight="6312"/>
  </bookViews>
  <sheets>
    <sheet name="Schedule A " sheetId="1" r:id="rId1"/>
    <sheet name="Sheet1" sheetId="2" r:id="rId2"/>
  </sheets>
  <calcPr calcId="152511"/>
  <customWorkbookViews>
    <customWorkbookView name="plagaren - Personal View" guid="{1EE8BC04-4E45-4A51-8F5C-9F4C0B6E289E}" mergeInterval="0" personalView="1" xWindow="2118" yWindow="81" windowWidth="1573" windowHeight="915" activeSheetId="1"/>
    <customWorkbookView name="nkane - Personal View" guid="{37AFBB1B-5EE1-48AF-B066-F5667F1FCD4E}" mergeInterval="0" personalView="1" maximized="1" xWindow="1" yWindow="1" windowWidth="1596" windowHeight="670" activeSheetId="1"/>
    <customWorkbookView name="pscott - Personal View" guid="{5E2CC87A-FB1A-4568-A9E6-4F120478C5E4}" mergeInterval="0" personalView="1" maximized="1" xWindow="1" yWindow="1" windowWidth="1001" windowHeight="541" activeSheetId="1" showComments="commIndAndComment"/>
    <customWorkbookView name="michael mindlin - Personal View" guid="{8BDB3BCE-73A5-4B53-8529-377134CF5C26}" mergeInterval="0" personalView="1" maximized="1" xWindow="1" yWindow="1" windowWidth="796" windowHeight="379" activeSheetId="1"/>
    <customWorkbookView name="mmindlin - Personal View" guid="{5DC1625A-E1D3-4D23-A0A1-C4BA54D8E9C2}" mergeInterval="0" personalView="1" maximized="1" xWindow="1" yWindow="1" windowWidth="796" windowHeight="379" activeSheetId="1"/>
    <customWorkbookView name="jgrama - Personal View" guid="{94989184-431B-4ABD-A1E0-88F58C3D5DA5}" mergeInterval="0" personalView="1" maximized="1" xWindow="-8" yWindow="-8" windowWidth="1616" windowHeight="876" activeSheetId="1"/>
  </customWorkbookViews>
</workbook>
</file>

<file path=xl/calcChain.xml><?xml version="1.0" encoding="utf-8"?>
<calcChain xmlns="http://schemas.openxmlformats.org/spreadsheetml/2006/main">
  <c r="AF39" i="1" l="1"/>
  <c r="AF44" i="1" s="1"/>
  <c r="AF40" i="1"/>
  <c r="AF41" i="1"/>
  <c r="AF43" i="1"/>
  <c r="AF38" i="1"/>
  <c r="R19" i="1" l="1"/>
  <c r="T19" i="1"/>
  <c r="AF28" i="1"/>
  <c r="T44" i="1" l="1"/>
  <c r="R44" i="1"/>
  <c r="V31" i="1"/>
  <c r="R31" i="1"/>
  <c r="V19" i="1"/>
  <c r="Y19" i="1" l="1"/>
  <c r="Y31" i="1"/>
  <c r="R46" i="1"/>
  <c r="AF19" i="1"/>
  <c r="AH19" i="1"/>
  <c r="AJ19" i="1"/>
  <c r="T27" i="1"/>
  <c r="T26" i="1" s="1"/>
  <c r="T31" i="1" s="1"/>
  <c r="AJ31" i="1"/>
  <c r="AD31" i="1"/>
  <c r="AD46" i="1" s="1"/>
  <c r="L40" i="1"/>
  <c r="V41" i="1"/>
  <c r="AH44" i="1"/>
  <c r="AB46" i="1"/>
  <c r="AF31" i="1" l="1"/>
  <c r="V44" i="1"/>
  <c r="V46" i="1" s="1"/>
  <c r="AH31" i="1"/>
  <c r="AH46" i="1" s="1"/>
  <c r="T46" i="1"/>
  <c r="AF46" i="1" l="1"/>
  <c r="Y44" i="1"/>
  <c r="Y46" i="1" s="1"/>
  <c r="AJ44" i="1" l="1"/>
  <c r="AJ46" i="1" s="1"/>
</calcChain>
</file>

<file path=xl/comments1.xml><?xml version="1.0" encoding="utf-8"?>
<comments xmlns="http://schemas.openxmlformats.org/spreadsheetml/2006/main">
  <authors>
    <author>plagaren</author>
  </authors>
  <commentList>
    <comment ref="D6" authorId="0" guid="{8F5903C1-3254-4C5D-AF32-20EF1F985B1C}" shapeId="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F6" authorId="0" guid="{B761AF2E-EE8B-4DD8-9728-32766E44C098}" shapeId="0">
      <text>
        <r>
          <rPr>
            <sz val="9"/>
            <color indexed="81"/>
            <rFont val="Tahoma"/>
            <family val="2"/>
          </rPr>
          <t xml:space="preserve">2) Federal CFDA Number:  This is applicable to the Schedule of Expenditures of Federal Awards only and represents the federal program number obtained from the Catalog of Federal Domestic Assistance (CFDA).  When the CFDA number is not available, this fact should be noted and the program should be identified by another identifying number, if available.
</t>
        </r>
      </text>
    </comment>
    <comment ref="H6" authorId="0" guid="{613DA585-04F5-47B9-B137-5F49A0868B01}" shapeId="0">
      <text>
        <r>
          <rPr>
            <sz val="9"/>
            <color indexed="81"/>
            <rFont val="Tahoma"/>
            <family val="2"/>
          </rPr>
          <t xml:space="preserve">
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
</t>
        </r>
      </text>
    </comment>
    <comment ref="J6" authorId="0" guid="{DB4C39BE-93EF-4361-A8B2-5964047FDE80}" shapeId="0">
      <text>
        <r>
          <rPr>
            <sz val="9"/>
            <color indexed="81"/>
            <rFont val="Tahoma"/>
            <family val="2"/>
          </rPr>
          <t xml:space="preserve">4) Grant or State Project Number:  New Jersey Comprehensive Financial System (NJCFA) Account Number.
</t>
        </r>
      </text>
    </comment>
    <comment ref="L6" authorId="0" guid="{9DA04870-9172-4B5C-BD57-FF464829D2A1}" shapeId="0">
      <text>
        <r>
          <rPr>
            <sz val="9"/>
            <color indexed="81"/>
            <rFont val="Tahoma"/>
            <family val="2"/>
          </rPr>
          <t xml:space="preserve">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
</t>
        </r>
      </text>
    </comment>
    <comment ref="O6" authorId="0" guid="{1359E973-78EF-44C8-A29A-6EF4AF96DC6B}" shapeId="0">
      <text>
        <r>
          <rPr>
            <b/>
            <sz val="9"/>
            <color indexed="81"/>
            <rFont val="Tahoma"/>
            <family val="2"/>
          </rPr>
          <t>6) Grant Period:  Represents the initial period for which the program was awarded.</t>
        </r>
        <r>
          <rPr>
            <sz val="9"/>
            <color indexed="81"/>
            <rFont val="Tahoma"/>
            <family val="2"/>
          </rPr>
          <t xml:space="preserve">
</t>
        </r>
      </text>
    </comment>
    <comment ref="R6" authorId="0" guid="{8F5C684C-2E36-4D38-855C-EEA34917F4A1}" shapeId="0">
      <text>
        <r>
          <rPr>
            <b/>
            <sz val="9"/>
            <color indexed="81"/>
            <rFont val="Tahoma"/>
            <family val="2"/>
          </rPr>
          <t>7) Balance at June 30, 2015: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2014-15 Schedule of Expenditures of State Assistance is not included in this column.</t>
        </r>
        <r>
          <rPr>
            <sz val="9"/>
            <color indexed="81"/>
            <rFont val="Tahoma"/>
            <family val="2"/>
          </rPr>
          <t xml:space="preserve">
</t>
        </r>
      </text>
    </comment>
    <comment ref="T6" authorId="0" guid="{227C0047-43B5-4FAE-A5E3-04EE88D5C38B}" shapeId="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2015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V6" authorId="0" guid="{4B19C95F-74F9-4E22-94D5-D39C05E05A85}" shapeId="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Y6" authorId="0" guid="{85767843-1D54-4733-80FD-6FEC29C75056}" shapeId="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AB6" authorId="0" guid="{E670FF7E-EC3E-413F-8C5E-33F548051739}" shapeId="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D6" authorId="0" guid="{4C42882D-A41F-4F33-A97E-1789C7611B01}" shapeId="0">
      <text>
        <r>
          <rPr>
            <sz val="9"/>
            <color indexed="81"/>
            <rFont val="Tahoma"/>
            <family val="2"/>
          </rPr>
          <t xml:space="preserve">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AF6" authorId="0" guid="{16886AD8-0820-4413-9114-2477B284C9BD}" shapeId="0">
      <text>
        <r>
          <rPr>
            <sz val="9"/>
            <color indexed="81"/>
            <rFont val="Tahoma"/>
            <family val="2"/>
          </rPr>
          <t xml:space="preserve">13) Intergovernmental Receivable at June 30, 2016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text>
    </comment>
    <comment ref="AH6" authorId="0" guid="{E96F72BD-8574-4DFC-A42D-9FBBB920CC43}" shapeId="0">
      <text>
        <r>
          <rPr>
            <sz val="9"/>
            <color indexed="81"/>
            <rFont val="Tahoma"/>
            <family val="2"/>
          </rPr>
          <t xml:space="preserve">14) Deferred Revenue at June 30, 2016: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J6" authorId="0" guid="{E85662AF-D527-4894-8446-9F11371BE67E}" shapeId="0">
      <text>
        <r>
          <rPr>
            <b/>
            <sz val="9"/>
            <color indexed="81"/>
            <rFont val="Tahoma"/>
            <family val="2"/>
          </rPr>
          <t xml:space="preserve">15) Due to Grantor at June 30, 2016: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II-SA.5.
</t>
        </r>
        <r>
          <rPr>
            <sz val="9"/>
            <color indexed="81"/>
            <rFont val="Tahoma"/>
            <family val="2"/>
          </rPr>
          <t xml:space="preserve">
</t>
        </r>
      </text>
    </comment>
  </commentList>
</comments>
</file>

<file path=xl/sharedStrings.xml><?xml version="1.0" encoding="utf-8"?>
<sst xmlns="http://schemas.openxmlformats.org/spreadsheetml/2006/main" count="120" uniqueCount="95">
  <si>
    <t>Federal</t>
  </si>
  <si>
    <t>Balance</t>
  </si>
  <si>
    <t xml:space="preserve"> </t>
  </si>
  <si>
    <t>Repayment</t>
  </si>
  <si>
    <t>Due to</t>
  </si>
  <si>
    <t>Federal Grantor/Pass-Through Grantor/</t>
  </si>
  <si>
    <t>CFDA</t>
  </si>
  <si>
    <t>Grant or State</t>
  </si>
  <si>
    <t xml:space="preserve">Award </t>
  </si>
  <si>
    <t>Cash</t>
  </si>
  <si>
    <t xml:space="preserve">Budgetary </t>
  </si>
  <si>
    <t>of Prior Years'</t>
  </si>
  <si>
    <t>Program Title</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</si>
  <si>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</si>
  <si>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</si>
  <si>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</si>
  <si>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</si>
  <si>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</si>
  <si>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</si>
  <si>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</si>
  <si>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</si>
  <si>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</si>
  <si>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</si>
  <si>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</si>
  <si>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</si>
  <si>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Carryover/</t>
  </si>
  <si>
    <t>(Walkover)</t>
  </si>
  <si>
    <t>Schedule of Expenditures of Federal Awards</t>
  </si>
  <si>
    <t>Number</t>
  </si>
  <si>
    <t>at June 30,</t>
  </si>
  <si>
    <t>SCHEDULE  A</t>
  </si>
  <si>
    <t>General Fund:</t>
  </si>
  <si>
    <t>Impact Aid</t>
  </si>
  <si>
    <t>N/A</t>
  </si>
  <si>
    <t>Program or</t>
  </si>
  <si>
    <t>Grant Period</t>
  </si>
  <si>
    <t>From</t>
  </si>
  <si>
    <t>To</t>
  </si>
  <si>
    <t>Total General Fund</t>
  </si>
  <si>
    <t>Passed-through State Department of Education</t>
  </si>
  <si>
    <t xml:space="preserve">Title I, Part A Carryover </t>
  </si>
  <si>
    <t>Title I, Part A</t>
  </si>
  <si>
    <t>Total Special Revenue Fund</t>
  </si>
  <si>
    <t>Special Revenue Fund:</t>
  </si>
  <si>
    <t>Enterprise Fund:</t>
  </si>
  <si>
    <t>Total Enterprise Fund</t>
  </si>
  <si>
    <t>Adjustments</t>
  </si>
  <si>
    <t>Project</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</si>
  <si>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</si>
  <si>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</si>
  <si>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</si>
  <si>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</si>
  <si>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</si>
  <si>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</si>
  <si>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</si>
  <si>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</si>
  <si>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</si>
  <si>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</si>
  <si>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</si>
  <si>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II-SA.21</t>
  </si>
  <si>
    <t>Passed-through State Department of Agriculture</t>
  </si>
  <si>
    <t>NCLB-xxxx-14</t>
  </si>
  <si>
    <t xml:space="preserve">ARRA-Medical Assistance Program (SEMI) </t>
  </si>
  <si>
    <t>ANYTOWN SCHOOL DISTRICT/CHARTER SCHOOL/RENAISSANCE SCHOOL PROJECT</t>
  </si>
  <si>
    <t>*</t>
  </si>
  <si>
    <t>(1)</t>
  </si>
  <si>
    <t>(4)</t>
  </si>
  <si>
    <t>(5)</t>
  </si>
  <si>
    <t>(6)</t>
  </si>
  <si>
    <t>(7)</t>
  </si>
  <si>
    <t>(8)</t>
  </si>
  <si>
    <t>(9)</t>
  </si>
  <si>
    <t>(10)</t>
  </si>
  <si>
    <t>(11)</t>
  </si>
  <si>
    <t>(12)</t>
  </si>
  <si>
    <t>(13)</t>
  </si>
  <si>
    <t>(14)</t>
  </si>
  <si>
    <t>(15)</t>
  </si>
  <si>
    <t>(3)</t>
  </si>
  <si>
    <t>(2)</t>
  </si>
  <si>
    <t>FAIN</t>
  </si>
  <si>
    <t xml:space="preserve">Total </t>
  </si>
  <si>
    <t>S010A150030</t>
  </si>
  <si>
    <t>H027A150100</t>
  </si>
  <si>
    <t>IDEA-xxxx-16</t>
  </si>
  <si>
    <t>1705NJ5MAP</t>
  </si>
  <si>
    <t>for the Fiscal Year ended June 30, 2017</t>
  </si>
  <si>
    <t>S010A160030</t>
  </si>
  <si>
    <t>NCLB-xxxx-16</t>
  </si>
  <si>
    <t>H027A160100</t>
  </si>
  <si>
    <t>IDEA-xxxx-17</t>
  </si>
  <si>
    <t>NCLB-xxxx-17</t>
  </si>
  <si>
    <t>S367A160029</t>
  </si>
  <si>
    <t>171NJ304N1099</t>
  </si>
  <si>
    <t>Balance at June 30,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</si>
</sst>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2" formatCode="_(&quot;$&quot;* #,##0_);_(&quot;$&quot;* \(#,##0\);_(&quot;$&quot;* &quot;-&quot;_);_(@_)"/>
    <numFmt numFmtId="164" formatCode="0.000"/>
    <numFmt numFmtId="165" formatCode="m/d/yy"/>
  </numFmts>
  <fonts count="17">
    <font>
      <sz val="10"/>
      <name val="Geneva"/>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b/>
      <sz val="11"/>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3">
    <xf numFmtId="0" fontId="0" fillId="0" borderId="0"/>
    <xf numFmtId="6" fontId="1" fillId="0" borderId="0" applyFont="0" applyFill="0" applyBorder="0" applyAlignment="0" applyProtection="0"/>
    <xf numFmtId="40" fontId="1" fillId="0" borderId="0" applyFont="0" applyFill="0" applyBorder="0" applyAlignment="0" applyProtection="0"/>
  </cellStyleXfs>
  <cellXfs count="112">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5" fillId="0" borderId="0" xfId="0" applyFont="1" applyAlignment="1">
      <alignment horizontal="center"/>
    </xf>
    <xf numFmtId="0" fontId="4" fillId="0" borderId="2" xfId="0" applyFont="1" applyBorder="1"/>
    <xf numFmtId="0" fontId="5" fillId="0" borderId="2" xfId="0" applyFont="1" applyBorder="1" applyAlignment="1">
      <alignment horizontal="center"/>
    </xf>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38" fontId="3" fillId="0" borderId="0" xfId="0" applyNumberFormat="1" applyFont="1" applyAlignment="1">
      <alignment textRotation="180"/>
    </xf>
    <xf numFmtId="0" fontId="6" fillId="0" borderId="0" xfId="0" applyFont="1" applyAlignment="1">
      <alignment horizontal="center"/>
    </xf>
    <xf numFmtId="164" fontId="3" fillId="0" borderId="0" xfId="0" applyNumberFormat="1" applyFont="1" applyAlignment="1">
      <alignment horizontal="center"/>
    </xf>
    <xf numFmtId="0" fontId="8" fillId="0" borderId="0" xfId="0" applyFont="1" applyAlignment="1">
      <alignment horizontal="center"/>
    </xf>
    <xf numFmtId="37" fontId="3" fillId="0" borderId="0" xfId="0" applyNumberFormat="1" applyFont="1" applyAlignment="1">
      <alignment horizontal="center"/>
    </xf>
    <xf numFmtId="37" fontId="3" fillId="0" borderId="0" xfId="0" applyNumberFormat="1" applyFont="1" applyBorder="1" applyAlignment="1">
      <alignment horizontal="center"/>
    </xf>
    <xf numFmtId="165" fontId="3" fillId="0" borderId="0" xfId="0" applyNumberFormat="1" applyFont="1" applyAlignment="1">
      <alignment horizontal="center"/>
    </xf>
    <xf numFmtId="165" fontId="3" fillId="0" borderId="0" xfId="0" applyNumberFormat="1" applyFont="1" applyBorder="1" applyAlignment="1">
      <alignment horizontal="center"/>
    </xf>
    <xf numFmtId="6" fontId="3" fillId="0" borderId="0" xfId="1" applyFont="1"/>
    <xf numFmtId="0" fontId="3" fillId="0" borderId="0" xfId="0" applyFont="1" applyAlignment="1">
      <alignment horizontal="left"/>
    </xf>
    <xf numFmtId="37" fontId="3" fillId="0" borderId="0" xfId="0" applyNumberFormat="1" applyFont="1" applyBorder="1" applyAlignment="1">
      <alignment horizontal="right"/>
    </xf>
    <xf numFmtId="5" fontId="3" fillId="0" borderId="0" xfId="1" applyNumberFormat="1" applyFont="1" applyBorder="1"/>
    <xf numFmtId="5" fontId="3" fillId="0" borderId="1" xfId="1" applyNumberFormat="1" applyFont="1" applyBorder="1"/>
    <xf numFmtId="42" fontId="3" fillId="0" borderId="0" xfId="1" applyNumberFormat="1" applyFont="1"/>
    <xf numFmtId="0" fontId="3" fillId="0" borderId="0" xfId="0" applyFont="1" applyFill="1"/>
    <xf numFmtId="164" fontId="3" fillId="0" borderId="0" xfId="0" applyNumberFormat="1" applyFont="1" applyFill="1" applyAlignment="1">
      <alignment horizontal="center"/>
    </xf>
    <xf numFmtId="0" fontId="7" fillId="0" borderId="0" xfId="0" applyFont="1" applyFill="1"/>
    <xf numFmtId="0" fontId="3" fillId="0" borderId="0" xfId="0" applyFont="1" applyFill="1" applyAlignment="1">
      <alignment horizontal="center"/>
    </xf>
    <xf numFmtId="37" fontId="3" fillId="0" borderId="0" xfId="0" applyNumberFormat="1" applyFont="1" applyFill="1"/>
    <xf numFmtId="165" fontId="3" fillId="0" borderId="0" xfId="0" applyNumberFormat="1" applyFont="1" applyFill="1" applyAlignment="1">
      <alignment horizontal="center"/>
    </xf>
    <xf numFmtId="37" fontId="3" fillId="0" borderId="0" xfId="0" applyNumberFormat="1" applyFont="1" applyFill="1" applyBorder="1"/>
    <xf numFmtId="0" fontId="2" fillId="0" borderId="0" xfId="0" applyFont="1" applyFill="1"/>
    <xf numFmtId="37" fontId="3" fillId="0" borderId="0" xfId="0" applyNumberFormat="1" applyFont="1" applyFill="1" applyAlignment="1">
      <alignment horizontal="right"/>
    </xf>
    <xf numFmtId="0" fontId="3" fillId="0" borderId="0" xfId="0" applyFont="1" applyFill="1" applyAlignment="1">
      <alignment horizontal="right"/>
    </xf>
    <xf numFmtId="0" fontId="3" fillId="0" borderId="0" xfId="0" applyFont="1" applyAlignment="1">
      <alignment horizontal="right"/>
    </xf>
    <xf numFmtId="0" fontId="6" fillId="0" borderId="0" xfId="0" applyFont="1" applyFill="1"/>
    <xf numFmtId="0" fontId="6" fillId="0" borderId="0" xfId="0" applyFont="1" applyBorder="1"/>
    <xf numFmtId="0" fontId="2" fillId="0" borderId="0" xfId="0" applyFont="1" applyBorder="1"/>
    <xf numFmtId="0" fontId="13" fillId="0" borderId="0" xfId="0" applyFont="1" applyAlignment="1">
      <alignment horizontal="center"/>
    </xf>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Border="1" applyAlignment="1">
      <alignment horizontal="center"/>
    </xf>
    <xf numFmtId="37" fontId="3" fillId="0" borderId="0" xfId="0" applyNumberFormat="1" applyFont="1" applyBorder="1"/>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0" fontId="3" fillId="0" borderId="0" xfId="0" applyFont="1" applyFill="1" applyAlignment="1">
      <alignment horizontal="center"/>
    </xf>
    <xf numFmtId="0" fontId="6" fillId="0" borderId="0" xfId="0" applyFont="1" applyFill="1"/>
    <xf numFmtId="49" fontId="12" fillId="0" borderId="0" xfId="0" applyNumberFormat="1" applyFont="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0" fontId="2" fillId="0" borderId="4" xfId="0" applyFont="1" applyBorder="1"/>
    <xf numFmtId="49" fontId="12" fillId="0" borderId="4" xfId="0" applyNumberFormat="1" applyFont="1" applyBorder="1" applyAlignment="1">
      <alignment horizontal="center"/>
    </xf>
    <xf numFmtId="37" fontId="3" fillId="0" borderId="4" xfId="0" applyNumberFormat="1" applyFont="1" applyBorder="1"/>
    <xf numFmtId="37" fontId="7" fillId="0" borderId="4" xfId="0" applyNumberFormat="1" applyFont="1" applyBorder="1" applyAlignment="1">
      <alignment horizontal="center"/>
    </xf>
    <xf numFmtId="0" fontId="15"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3" fillId="0" borderId="0" xfId="0" applyFont="1" applyBorder="1" applyAlignment="1">
      <alignment horizontal="center"/>
    </xf>
    <xf numFmtId="37" fontId="3" fillId="0" borderId="0" xfId="0" applyNumberFormat="1" applyFont="1"/>
    <xf numFmtId="37" fontId="3" fillId="0" borderId="0" xfId="0" applyNumberFormat="1" applyFont="1" applyBorder="1"/>
    <xf numFmtId="37" fontId="3" fillId="0" borderId="0" xfId="0" applyNumberFormat="1" applyFont="1" applyFill="1"/>
    <xf numFmtId="37" fontId="3" fillId="0" borderId="0" xfId="0" applyNumberFormat="1" applyFont="1" applyFill="1" applyBorder="1"/>
    <xf numFmtId="49" fontId="12" fillId="0" borderId="4" xfId="0" applyNumberFormat="1" applyFont="1" applyBorder="1" applyAlignment="1">
      <alignment horizontal="center"/>
    </xf>
    <xf numFmtId="0" fontId="9" fillId="0" borderId="0" xfId="0" applyFont="1"/>
    <xf numFmtId="164" fontId="7" fillId="0" borderId="0" xfId="0" applyNumberFormat="1" applyFont="1" applyAlignment="1">
      <alignment horizontal="center"/>
    </xf>
    <xf numFmtId="0" fontId="7" fillId="0" borderId="0" xfId="0" applyFont="1" applyAlignment="1">
      <alignment horizontal="center"/>
    </xf>
    <xf numFmtId="37" fontId="7" fillId="0" borderId="0" xfId="0" applyNumberFormat="1" applyFont="1"/>
    <xf numFmtId="165" fontId="7" fillId="0" borderId="0" xfId="0" applyNumberFormat="1" applyFont="1" applyBorder="1" applyAlignment="1">
      <alignment horizontal="center"/>
    </xf>
    <xf numFmtId="37" fontId="7" fillId="0" borderId="0" xfId="0" applyNumberFormat="1" applyFont="1" applyBorder="1" applyAlignment="1">
      <alignment horizontal="center"/>
    </xf>
    <xf numFmtId="37" fontId="7" fillId="0" borderId="0" xfId="0" applyNumberFormat="1" applyFont="1" applyBorder="1"/>
    <xf numFmtId="42" fontId="7" fillId="0" borderId="3" xfId="1" applyNumberFormat="1" applyFont="1" applyBorder="1"/>
    <xf numFmtId="37" fontId="7" fillId="0" borderId="0" xfId="0" applyNumberFormat="1" applyFont="1" applyAlignment="1">
      <alignment horizontal="right"/>
    </xf>
    <xf numFmtId="42" fontId="7" fillId="0" borderId="0" xfId="1" applyNumberFormat="1" applyFont="1" applyBorder="1"/>
    <xf numFmtId="0" fontId="16" fillId="0" borderId="0" xfId="0" applyFont="1"/>
    <xf numFmtId="42" fontId="7" fillId="0" borderId="5" xfId="1" applyNumberFormat="1" applyFont="1" applyBorder="1"/>
    <xf numFmtId="0" fontId="13" fillId="0" borderId="0" xfId="0" applyFont="1" applyFill="1" applyAlignment="1">
      <alignment horizontal="center"/>
    </xf>
    <xf numFmtId="0" fontId="4" fillId="0" borderId="0" xfId="0" applyFont="1" applyFill="1"/>
    <xf numFmtId="0" fontId="4" fillId="0" borderId="2" xfId="0" applyFont="1" applyFill="1" applyBorder="1"/>
    <xf numFmtId="49" fontId="12" fillId="0" borderId="4" xfId="0" applyNumberFormat="1" applyFont="1" applyFill="1" applyBorder="1" applyAlignment="1">
      <alignment horizontal="center"/>
    </xf>
    <xf numFmtId="0" fontId="3" fillId="0" borderId="0" xfId="0" applyFont="1" applyFill="1" applyBorder="1"/>
    <xf numFmtId="0" fontId="3" fillId="0" borderId="1" xfId="0" applyFont="1" applyFill="1" applyBorder="1" applyAlignment="1">
      <alignment horizontal="center"/>
    </xf>
    <xf numFmtId="0" fontId="3" fillId="0" borderId="0" xfId="0" applyFont="1" applyFill="1" applyAlignment="1"/>
    <xf numFmtId="164" fontId="7" fillId="0" borderId="0" xfId="0" applyNumberFormat="1" applyFont="1" applyFill="1" applyAlignment="1">
      <alignment horizontal="center"/>
    </xf>
    <xf numFmtId="0" fontId="9" fillId="0" borderId="0" xfId="0" applyFont="1" applyAlignment="1">
      <alignment horizontal="center" textRotation="180"/>
    </xf>
    <xf numFmtId="0" fontId="0" fillId="0" borderId="0" xfId="0" applyAlignment="1"/>
    <xf numFmtId="0" fontId="3" fillId="0" borderId="1" xfId="0" applyFont="1" applyBorder="1" applyAlignment="1">
      <alignment horizontal="center"/>
    </xf>
  </cellXfs>
  <cellStyles count="3">
    <cellStyle name="Comma 2" xfId="2"/>
    <cellStyle name="Currency" xfId="1" builtinId="4"/>
    <cellStyle name="Normal" xfId="0" builtinId="0"/>
  </cellStyles>
  <dxfs count="1">
    <dxf>
      <font>
        <b val="0"/>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68" Type="http://schemas.openxmlformats.org/officeDocument/2006/relationships/revisionLog" Target="revisionLog7.xml"/><Relationship Id="rId67" Type="http://schemas.openxmlformats.org/officeDocument/2006/relationships/revisionLog" Target="revisionLog2.xml"/><Relationship Id="rId66" Type="http://schemas.openxmlformats.org/officeDocument/2006/relationships/revisionLog" Target="revisionLog6.xml"/><Relationship Id="rId69"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905CC33-0641-4A20-84F5-B09F55CB94D5}" diskRevisions="1" revisionId="656" version="10">
  <header guid="{811F689C-E4B5-42DC-BE39-5E8E6B19A6C1}" dateTime="2017-05-31T13:32:35" maxSheetId="3" userName="plagaren" r:id="rId66">
    <sheetIdMap count="2">
      <sheetId val="1"/>
      <sheetId val="2"/>
    </sheetIdMap>
  </header>
  <header guid="{7645487A-0C4D-4130-84B8-F2B8A824689F}" dateTime="2017-05-31T13:32:52" maxSheetId="3" userName="plagaren" r:id="rId67">
    <sheetIdMap count="2">
      <sheetId val="1"/>
      <sheetId val="2"/>
    </sheetIdMap>
  </header>
  <header guid="{B09FA005-E692-4CFD-890E-DB9B972277CB}" dateTime="2017-06-02T10:21:10" maxSheetId="3" userName="jgrama" r:id="rId68" minRId="638" maxRId="639">
    <sheetIdMap count="2">
      <sheetId val="1"/>
      <sheetId val="2"/>
    </sheetIdMap>
  </header>
  <header guid="{F905CC33-0641-4A20-84F5-B09F55CB94D5}" dateTime="2017-06-07T08:57:44" maxSheetId="3" userName="plagaren" r:id="rId69" minRId="640" maxRId="656">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EE8BC04-4E45-4A51-8F5C-9F4C0B6E289E}" action="delete"/>
  <rcv guid="{1EE8BC04-4E45-4A51-8F5C-9F4C0B6E289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0" sId="1" numFmtId="11">
    <oc r="Y39">
      <v>-166608</v>
    </oc>
    <nc r="Y39">
      <v>-1802</v>
    </nc>
  </rcc>
  <rcc rId="641" sId="1" numFmtId="11">
    <oc r="Y40">
      <v>-14000</v>
    </oc>
    <nc r="Y40">
      <v>-400000</v>
    </nc>
  </rcc>
  <rcc rId="642" sId="1">
    <oc r="V39">
      <f>-R39</f>
    </oc>
    <nc r="V39"/>
  </rcc>
  <rcc rId="643" sId="1">
    <oc r="AJ39">
      <f>SUM(R39:AD39)-AF39</f>
    </oc>
    <nc r="AJ39"/>
  </rcc>
  <rcc rId="644" sId="1">
    <oc r="AJ40">
      <f>SUM(R40:AD40)-AF40</f>
    </oc>
    <nc r="AJ40"/>
  </rcc>
  <rcc rId="645" sId="1">
    <oc r="AJ41">
      <f>SUM(R41:AD41)-AH41</f>
    </oc>
    <nc r="AJ41"/>
  </rcc>
  <rcc rId="646" sId="1">
    <oc r="AJ42">
      <f>SUM(R42:AD42)-AH42</f>
    </oc>
    <nc r="AJ42"/>
  </rcc>
  <rcc rId="647" sId="1" numFmtId="11">
    <nc r="Y42">
      <v>-18000</v>
    </nc>
  </rcc>
  <rfmt sheetId="1" s="1" sqref="AF42" start="0" length="0">
    <dxf>
      <numFmt numFmtId="5" formatCode="#,##0_);\(#,##0\)"/>
      <border outline="0">
        <bottom/>
      </border>
    </dxf>
  </rfmt>
  <rcc rId="648" sId="1" odxf="1" s="1" dxf="1" numFmtId="11">
    <nc r="Y38">
      <v>-10500</v>
    </nc>
    <ndxf>
      <font>
        <sz val="11"/>
        <color auto="1"/>
        <name val="Times New Roman"/>
        <scheme val="none"/>
      </font>
      <numFmt numFmtId="9" formatCode="&quot;$&quot;#,##0_);\(&quot;$&quot;#,##0\)"/>
    </ndxf>
  </rcc>
  <rcc rId="649" sId="1">
    <oc r="AF38">
      <v>-1768</v>
    </oc>
    <nc r="AF38">
      <f>+L38-V38</f>
    </nc>
  </rcc>
  <rcc rId="650" sId="1" odxf="1" dxf="1">
    <nc r="AF43">
      <f>+L43-V43</f>
    </nc>
    <odxf>
      <alignment horizontal="right" vertical="top" readingOrder="0"/>
    </odxf>
    <ndxf>
      <alignment horizontal="general" vertical="bottom" readingOrder="0"/>
    </ndxf>
  </rcc>
  <rfmt sheetId="1" sqref="AF44" start="0" length="0">
    <dxf>
      <border outline="0">
        <bottom/>
      </border>
    </dxf>
  </rfmt>
  <rcc rId="651" sId="1" odxf="1" dxf="1">
    <oc r="AF44">
      <f>SUM(AF38:AF43)</f>
    </oc>
    <nc r="AF44">
      <f>SUM(AF38:AF42)</f>
    </nc>
    <ndxf>
      <border outline="0">
        <bottom style="thin">
          <color indexed="64"/>
        </bottom>
      </border>
    </ndxf>
  </rcc>
  <rcc rId="652" sId="1">
    <nc r="AF39">
      <f>+L39-V39</f>
    </nc>
  </rcc>
  <rcc rId="653" sId="1">
    <oc r="AF40">
      <v>-73180</v>
    </oc>
    <nc r="AF40">
      <f>+L40-V40</f>
    </nc>
  </rcc>
  <rcc rId="654" sId="1">
    <nc r="AF41">
      <f>+L41-V41</f>
    </nc>
  </rcc>
  <rcc rId="655" sId="1" numFmtId="11">
    <oc r="Y41">
      <v>-510343</v>
    </oc>
    <nc r="Y41">
      <v>391960</v>
    </nc>
  </rcc>
  <rcc rId="656" sId="1" odxf="1" dxf="1" numFmtId="4">
    <nc r="AF42">
      <v>0</v>
    </nc>
    <ndxf>
      <border outline="0">
        <bottom style="thin">
          <color indexed="64"/>
        </bottom>
      </border>
    </ndxf>
  </rcc>
  <rfmt sheetId="1" sqref="AB42" start="0" length="0">
    <dxf>
      <border outline="0">
        <bottom style="thin">
          <color indexed="64"/>
        </bottom>
      </border>
    </dxf>
  </rfmt>
  <rfmt sheetId="1" sqref="AD42" start="0" length="0">
    <dxf>
      <border outline="0">
        <bottom style="thin">
          <color indexed="64"/>
        </bottom>
      </border>
    </dxf>
  </rfmt>
  <rfmt sheetId="1" sqref="AH42" start="0" length="0">
    <dxf>
      <border outline="0">
        <bottom style="thin">
          <color indexed="64"/>
        </bottom>
      </border>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D25" guid="{00000000-0000-0000-0000-000000000000}" action="delete" alwaysShow="1" author="plagaren"/>
  <rcv guid="{1EE8BC04-4E45-4A51-8F5C-9F4C0B6E289E}" action="delete"/>
  <rcv guid="{1EE8BC04-4E45-4A51-8F5C-9F4C0B6E289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 sId="1">
    <oc r="AF8" t="inlineStr">
      <is>
        <t>Balance at June 30, 2016</t>
      </is>
    </oc>
    <nc r="AF8" t="inlineStr">
      <is>
        <t>Balance at June 30, 2017</t>
      </is>
    </nc>
  </rcc>
  <rcc rId="639" sId="1">
    <oc r="R11">
      <v>2015</v>
    </oc>
    <nc r="R11">
      <v>2016</v>
    </nc>
  </rcc>
  <rcv guid="{94989184-431B-4ABD-A1E0-88F58C3D5DA5}" action="delete"/>
  <rcv guid="{94989184-431B-4ABD-A1E0-88F58C3D5DA5}"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4"/>
  <sheetViews>
    <sheetView showZeros="0" tabSelected="1" zoomScale="70" zoomScaleNormal="100" workbookViewId="0">
      <pane xSplit="5" ySplit="11" topLeftCell="F12" activePane="bottomRight" state="frozen"/>
      <selection pane="topRight" activeCell="F1" sqref="F1"/>
      <selection pane="bottomLeft" activeCell="A12" sqref="A12"/>
      <selection pane="bottomRight" activeCell="L47" sqref="L46:L47"/>
    </sheetView>
  </sheetViews>
  <sheetFormatPr defaultColWidth="10.6640625" defaultRowHeight="15"/>
  <cols>
    <col min="1" max="1" width="3.6640625" style="1" customWidth="1"/>
    <col min="2" max="2" width="1.88671875" style="1" customWidth="1"/>
    <col min="3" max="3" width="3" style="1" customWidth="1"/>
    <col min="4" max="4" width="40.6640625" style="1" customWidth="1"/>
    <col min="5" max="5" width="1.6640625" style="1" customWidth="1"/>
    <col min="6" max="6" width="9.6640625" style="1" bestFit="1" customWidth="1"/>
    <col min="7" max="7" width="1.33203125" style="53" customWidth="1"/>
    <col min="8" max="8" width="17" style="63" bestFit="1" customWidth="1"/>
    <col min="9" max="9" width="1.6640625" style="1" customWidth="1"/>
    <col min="10" max="10" width="14.5546875" style="1" customWidth="1"/>
    <col min="11" max="11" width="1.6640625" style="1" customWidth="1"/>
    <col min="12" max="12" width="11.33203125" style="1" customWidth="1"/>
    <col min="13" max="13" width="2" style="1" customWidth="1"/>
    <col min="14" max="14" width="9" style="1" customWidth="1"/>
    <col min="15" max="15" width="2" style="1" customWidth="1"/>
    <col min="16" max="16" width="10.44140625" style="1" customWidth="1"/>
    <col min="17" max="17" width="2" style="1" customWidth="1"/>
    <col min="18" max="18" width="14.6640625" style="1" customWidth="1"/>
    <col min="19" max="19" width="2" style="1" customWidth="1"/>
    <col min="20" max="20" width="11" style="1" bestFit="1" customWidth="1"/>
    <col min="21" max="21" width="2" style="1" customWidth="1"/>
    <col min="22" max="22" width="14" style="1" bestFit="1" customWidth="1"/>
    <col min="23" max="23" width="2" style="1" customWidth="1"/>
    <col min="24" max="24" width="1.33203125" style="77" customWidth="1"/>
    <col min="25" max="25" width="16.6640625" style="77" bestFit="1" customWidth="1"/>
    <col min="26" max="26" width="1.88671875" style="77" customWidth="1"/>
    <col min="27" max="27" width="2" style="1" customWidth="1"/>
    <col min="28" max="28" width="12.88671875" style="1" customWidth="1"/>
    <col min="29" max="29" width="2" style="1" customWidth="1"/>
    <col min="30" max="30" width="12.88671875" style="1" customWidth="1"/>
    <col min="31" max="31" width="2" style="1" customWidth="1"/>
    <col min="32" max="32" width="13.44140625" style="1" bestFit="1" customWidth="1"/>
    <col min="33" max="33" width="2" style="1" customWidth="1"/>
    <col min="34" max="34" width="12.6640625" style="1" customWidth="1"/>
    <col min="35" max="35" width="2" style="1" customWidth="1"/>
    <col min="36" max="36" width="15.33203125" style="1" customWidth="1"/>
    <col min="37" max="16384" width="10.6640625" style="1"/>
  </cols>
  <sheetData>
    <row r="1" spans="1:41" s="71" customFormat="1" ht="18">
      <c r="A1" s="51"/>
      <c r="B1" s="51"/>
      <c r="C1" s="51"/>
      <c r="D1" s="51"/>
      <c r="E1" s="51"/>
      <c r="F1" s="51"/>
      <c r="G1" s="51"/>
      <c r="H1" s="101"/>
      <c r="I1" s="51"/>
      <c r="K1" s="69"/>
      <c r="L1" s="51"/>
      <c r="M1" s="51"/>
      <c r="N1" s="51"/>
      <c r="O1" s="76"/>
      <c r="P1" s="51"/>
      <c r="Q1" s="69" t="s">
        <v>63</v>
      </c>
      <c r="S1" s="69"/>
      <c r="T1" s="51"/>
      <c r="U1" s="51"/>
      <c r="V1" s="51"/>
      <c r="W1" s="51"/>
      <c r="X1" s="51"/>
      <c r="Y1" s="51"/>
      <c r="Z1" s="51"/>
      <c r="AA1" s="51"/>
      <c r="AB1" s="51"/>
      <c r="AC1" s="51"/>
      <c r="AD1" s="51"/>
      <c r="AE1" s="51"/>
      <c r="AF1" s="51"/>
      <c r="AG1" s="51"/>
      <c r="AH1" s="51"/>
      <c r="AJ1" s="70" t="s">
        <v>30</v>
      </c>
    </row>
    <row r="2" spans="1:41" s="71" customFormat="1" ht="18">
      <c r="A2" s="51"/>
      <c r="B2" s="51"/>
      <c r="C2" s="51"/>
      <c r="D2" s="51"/>
      <c r="E2" s="51"/>
      <c r="F2" s="51"/>
      <c r="G2" s="51"/>
      <c r="H2" s="101"/>
      <c r="I2" s="51"/>
      <c r="K2" s="69"/>
      <c r="L2" s="51"/>
      <c r="M2" s="51"/>
      <c r="N2" s="51"/>
      <c r="O2" s="51"/>
      <c r="P2" s="51"/>
      <c r="Q2" s="69" t="s">
        <v>27</v>
      </c>
      <c r="S2" s="69"/>
      <c r="T2" s="51"/>
      <c r="U2" s="51"/>
      <c r="V2" s="51"/>
      <c r="W2" s="51"/>
      <c r="X2" s="51"/>
      <c r="Y2" s="51"/>
      <c r="Z2" s="51"/>
      <c r="AA2" s="51"/>
      <c r="AB2" s="51"/>
      <c r="AC2" s="51"/>
      <c r="AD2" s="51"/>
      <c r="AE2" s="51"/>
      <c r="AG2" s="51"/>
      <c r="AH2" s="51"/>
      <c r="AI2" s="51"/>
      <c r="AJ2" s="69" t="s">
        <v>54</v>
      </c>
    </row>
    <row r="3" spans="1:41" s="71" customFormat="1" ht="18">
      <c r="A3" s="51"/>
      <c r="B3" s="51"/>
      <c r="C3" s="51"/>
      <c r="D3" s="51"/>
      <c r="E3" s="51"/>
      <c r="F3" s="51"/>
      <c r="G3" s="51"/>
      <c r="H3" s="101"/>
      <c r="I3" s="51"/>
      <c r="K3" s="69"/>
      <c r="L3" s="51"/>
      <c r="M3" s="51"/>
      <c r="N3" s="51"/>
      <c r="O3" s="51"/>
      <c r="P3" s="51"/>
      <c r="Q3" s="69" t="s">
        <v>86</v>
      </c>
      <c r="S3" s="69"/>
      <c r="T3" s="51"/>
      <c r="U3" s="51"/>
      <c r="V3" s="51"/>
      <c r="W3" s="51"/>
      <c r="X3" s="51"/>
      <c r="Y3" s="51"/>
      <c r="Z3" s="51"/>
      <c r="AA3" s="51"/>
      <c r="AB3" s="51"/>
      <c r="AC3" s="51"/>
      <c r="AD3" s="51"/>
      <c r="AE3" s="51"/>
      <c r="AG3" s="51"/>
      <c r="AH3" s="51"/>
      <c r="AI3" s="51"/>
      <c r="AJ3" s="51"/>
    </row>
    <row r="4" spans="1:41" ht="15.6">
      <c r="A4" s="6"/>
      <c r="B4" s="6"/>
      <c r="C4" s="6"/>
      <c r="D4" s="6"/>
      <c r="E4" s="6"/>
      <c r="F4" s="6"/>
      <c r="G4" s="56"/>
      <c r="H4" s="102"/>
      <c r="I4" s="6"/>
      <c r="J4" s="7"/>
      <c r="K4" s="7"/>
      <c r="L4" s="6"/>
      <c r="M4" s="6"/>
      <c r="N4" s="6"/>
      <c r="O4" s="6"/>
      <c r="P4" s="6"/>
      <c r="Q4" s="6"/>
      <c r="R4" s="7"/>
      <c r="S4" s="7"/>
      <c r="T4" s="6"/>
      <c r="U4" s="6"/>
      <c r="V4" s="6"/>
      <c r="W4" s="6"/>
      <c r="X4" s="80"/>
      <c r="Y4" s="80"/>
      <c r="Z4" s="80"/>
      <c r="AA4" s="6"/>
      <c r="AB4" s="6"/>
      <c r="AC4" s="6"/>
      <c r="AD4" s="6"/>
      <c r="AE4" s="6"/>
      <c r="AF4" s="6"/>
      <c r="AG4" s="6"/>
      <c r="AH4" s="6"/>
      <c r="AI4" s="6"/>
      <c r="AJ4" s="6"/>
    </row>
    <row r="5" spans="1:41" ht="16.2" thickBot="1">
      <c r="A5" s="8"/>
      <c r="B5" s="8"/>
      <c r="C5" s="8"/>
      <c r="D5" s="8"/>
      <c r="E5" s="8"/>
      <c r="F5" s="8"/>
      <c r="G5" s="8"/>
      <c r="H5" s="103"/>
      <c r="I5" s="8"/>
      <c r="J5" s="8"/>
      <c r="K5" s="8"/>
      <c r="L5" s="8"/>
      <c r="M5" s="8"/>
      <c r="N5" s="8"/>
      <c r="O5" s="8"/>
      <c r="P5" s="8"/>
      <c r="Q5" s="8"/>
      <c r="R5" s="9"/>
      <c r="S5" s="9"/>
      <c r="T5" s="8"/>
      <c r="U5" s="8"/>
      <c r="V5" s="8"/>
      <c r="W5" s="8"/>
      <c r="X5" s="8"/>
      <c r="Y5" s="8"/>
      <c r="Z5" s="8"/>
      <c r="AA5" s="8"/>
      <c r="AB5" s="8"/>
      <c r="AC5" s="8"/>
      <c r="AD5" s="8"/>
      <c r="AE5" s="8"/>
      <c r="AF5" s="8"/>
      <c r="AG5" s="8"/>
      <c r="AH5" s="8"/>
      <c r="AI5" s="8"/>
      <c r="AJ5" s="8"/>
    </row>
    <row r="6" spans="1:41" ht="17.399999999999999">
      <c r="A6" s="58" t="s">
        <v>64</v>
      </c>
      <c r="B6" s="58"/>
      <c r="D6" s="73" t="s">
        <v>65</v>
      </c>
      <c r="F6" s="73" t="s">
        <v>79</v>
      </c>
      <c r="G6" s="59"/>
      <c r="H6" s="104" t="s">
        <v>78</v>
      </c>
      <c r="J6" s="73" t="s">
        <v>66</v>
      </c>
      <c r="K6" s="53"/>
      <c r="L6" s="73" t="s">
        <v>67</v>
      </c>
      <c r="M6" s="53"/>
      <c r="N6" s="74"/>
      <c r="O6" s="73" t="s">
        <v>68</v>
      </c>
      <c r="P6" s="72"/>
      <c r="Q6" s="75"/>
      <c r="R6" s="73" t="s">
        <v>69</v>
      </c>
      <c r="T6" s="73" t="s">
        <v>70</v>
      </c>
      <c r="V6" s="73" t="s">
        <v>71</v>
      </c>
      <c r="Y6" s="88" t="s">
        <v>72</v>
      </c>
      <c r="Z6" s="88"/>
      <c r="AA6" s="77"/>
      <c r="AB6" s="73" t="s">
        <v>73</v>
      </c>
      <c r="AD6" s="73" t="s">
        <v>74</v>
      </c>
      <c r="AF6" s="73" t="s">
        <v>75</v>
      </c>
      <c r="AH6" s="73" t="s">
        <v>76</v>
      </c>
      <c r="AJ6" s="68" t="s">
        <v>77</v>
      </c>
      <c r="AL6" s="61"/>
      <c r="AM6" s="68"/>
      <c r="AN6" s="68"/>
      <c r="AO6" s="52"/>
    </row>
    <row r="7" spans="1:41" ht="7.95" customHeight="1">
      <c r="A7" s="11"/>
      <c r="B7" s="11"/>
      <c r="C7" s="11"/>
      <c r="D7" s="11"/>
      <c r="E7" s="11"/>
      <c r="F7" s="11"/>
      <c r="G7" s="58"/>
      <c r="H7" s="105"/>
      <c r="I7" s="11"/>
      <c r="J7" s="11"/>
      <c r="K7" s="11"/>
      <c r="M7" s="11"/>
      <c r="N7" s="11"/>
      <c r="O7" s="11"/>
      <c r="P7" s="11"/>
      <c r="Q7" s="11"/>
      <c r="R7" s="12"/>
      <c r="S7" s="12"/>
      <c r="T7" s="11"/>
      <c r="U7" s="11"/>
      <c r="W7" s="11"/>
      <c r="X7" s="82"/>
      <c r="Y7" s="82"/>
      <c r="Z7" s="82"/>
      <c r="AA7" s="11"/>
      <c r="AB7" s="11"/>
      <c r="AC7" s="11"/>
      <c r="AD7" s="11"/>
      <c r="AE7" s="11"/>
      <c r="AF7" s="11"/>
      <c r="AG7" s="11"/>
      <c r="AH7" s="11"/>
      <c r="AI7" s="11"/>
      <c r="AJ7" s="11"/>
    </row>
    <row r="8" spans="1:41" s="2" customFormat="1">
      <c r="A8" s="4"/>
      <c r="B8" s="4"/>
      <c r="C8" s="4"/>
      <c r="D8" s="4"/>
      <c r="E8" s="4"/>
      <c r="F8" s="4"/>
      <c r="G8" s="55"/>
      <c r="H8" s="66"/>
      <c r="I8" s="4"/>
      <c r="J8" s="4"/>
      <c r="K8" s="4"/>
      <c r="L8" s="4"/>
      <c r="M8" s="4"/>
      <c r="N8" s="4"/>
      <c r="O8" s="4"/>
      <c r="P8" s="4"/>
      <c r="Q8" s="4"/>
      <c r="R8" s="4"/>
      <c r="S8" s="4"/>
      <c r="T8" s="4"/>
      <c r="U8" s="4"/>
      <c r="V8" s="4"/>
      <c r="W8" s="4"/>
      <c r="X8" s="79"/>
      <c r="Y8" s="79"/>
      <c r="Z8" s="79"/>
      <c r="AA8" s="4"/>
      <c r="AB8" s="4"/>
      <c r="AC8" s="4"/>
      <c r="AD8" s="4"/>
      <c r="AE8" s="4"/>
      <c r="AF8" s="111" t="s">
        <v>94</v>
      </c>
      <c r="AG8" s="111"/>
      <c r="AH8" s="111"/>
      <c r="AI8" s="111"/>
      <c r="AJ8" s="111"/>
    </row>
    <row r="9" spans="1:41" s="2" customFormat="1">
      <c r="A9" s="4"/>
      <c r="B9" s="4"/>
      <c r="C9" s="4"/>
      <c r="D9" s="4"/>
      <c r="E9" s="4"/>
      <c r="F9" s="4" t="s">
        <v>0</v>
      </c>
      <c r="G9" s="55"/>
      <c r="H9" s="66" t="s">
        <v>0</v>
      </c>
      <c r="I9" s="4"/>
      <c r="J9" s="4" t="s">
        <v>7</v>
      </c>
      <c r="K9" s="4"/>
      <c r="L9" s="4" t="s">
        <v>34</v>
      </c>
      <c r="M9" s="3"/>
      <c r="N9" s="3"/>
      <c r="O9" s="3"/>
      <c r="P9" s="3"/>
      <c r="Q9" s="3"/>
      <c r="R9" s="4" t="s">
        <v>1</v>
      </c>
      <c r="S9" s="4"/>
      <c r="T9" s="4" t="s">
        <v>25</v>
      </c>
      <c r="U9" s="4"/>
      <c r="V9" s="13" t="s">
        <v>2</v>
      </c>
      <c r="W9" s="13"/>
      <c r="X9" s="79"/>
      <c r="Y9" s="79" t="s">
        <v>81</v>
      </c>
      <c r="Z9" s="79"/>
      <c r="AB9" s="4"/>
      <c r="AC9" s="4"/>
      <c r="AD9" s="4" t="s">
        <v>3</v>
      </c>
      <c r="AE9" s="4"/>
    </row>
    <row r="10" spans="1:41">
      <c r="A10" s="3" t="s">
        <v>5</v>
      </c>
      <c r="B10" s="3"/>
      <c r="C10" s="3"/>
      <c r="D10" s="3"/>
      <c r="E10" s="3"/>
      <c r="F10" s="4" t="s">
        <v>6</v>
      </c>
      <c r="G10" s="55"/>
      <c r="H10" s="66" t="s">
        <v>80</v>
      </c>
      <c r="I10" s="4"/>
      <c r="J10" s="4" t="s">
        <v>47</v>
      </c>
      <c r="K10" s="4"/>
      <c r="L10" s="4" t="s">
        <v>8</v>
      </c>
      <c r="M10" s="4"/>
      <c r="N10" s="4"/>
      <c r="O10" s="26" t="s">
        <v>35</v>
      </c>
      <c r="P10" s="4"/>
      <c r="Q10" s="4"/>
      <c r="R10" s="4" t="s">
        <v>29</v>
      </c>
      <c r="S10" s="4"/>
      <c r="T10" s="3" t="s">
        <v>26</v>
      </c>
      <c r="U10" s="4"/>
      <c r="V10" s="13" t="s">
        <v>9</v>
      </c>
      <c r="W10" s="13"/>
      <c r="X10" s="83"/>
      <c r="Y10" s="79" t="s">
        <v>10</v>
      </c>
      <c r="Z10" s="83"/>
      <c r="AB10" s="4"/>
      <c r="AC10" s="4"/>
      <c r="AD10" s="4" t="s">
        <v>11</v>
      </c>
      <c r="AE10" s="4"/>
      <c r="AF10" s="4" t="s">
        <v>50</v>
      </c>
      <c r="AG10" s="32"/>
      <c r="AH10" s="4" t="s">
        <v>48</v>
      </c>
      <c r="AI10" s="4"/>
      <c r="AJ10" s="4" t="s">
        <v>4</v>
      </c>
      <c r="AK10" s="2"/>
    </row>
    <row r="11" spans="1:41">
      <c r="A11" s="14" t="s">
        <v>12</v>
      </c>
      <c r="B11" s="14"/>
      <c r="C11" s="14"/>
      <c r="D11" s="14"/>
      <c r="E11" s="11"/>
      <c r="F11" s="5" t="s">
        <v>13</v>
      </c>
      <c r="G11" s="60"/>
      <c r="H11" s="106" t="s">
        <v>13</v>
      </c>
      <c r="I11" s="15"/>
      <c r="J11" s="5" t="s">
        <v>28</v>
      </c>
      <c r="K11" s="15"/>
      <c r="L11" s="5" t="s">
        <v>14</v>
      </c>
      <c r="M11" s="15"/>
      <c r="N11" s="5" t="s">
        <v>36</v>
      </c>
      <c r="O11" s="15"/>
      <c r="P11" s="5" t="s">
        <v>37</v>
      </c>
      <c r="Q11" s="15"/>
      <c r="R11" s="5">
        <v>2016</v>
      </c>
      <c r="S11" s="15"/>
      <c r="T11" s="5" t="s">
        <v>14</v>
      </c>
      <c r="U11" s="15"/>
      <c r="V11" s="16" t="s">
        <v>15</v>
      </c>
      <c r="W11" s="17"/>
      <c r="X11" s="83"/>
      <c r="Y11" s="83" t="s">
        <v>16</v>
      </c>
      <c r="Z11" s="83"/>
      <c r="AB11" s="5" t="s">
        <v>46</v>
      </c>
      <c r="AC11" s="15"/>
      <c r="AD11" s="5" t="s">
        <v>17</v>
      </c>
      <c r="AE11" s="15"/>
      <c r="AF11" s="5" t="s">
        <v>51</v>
      </c>
      <c r="AG11" s="4"/>
      <c r="AH11" s="5" t="s">
        <v>49</v>
      </c>
      <c r="AI11" s="4"/>
      <c r="AJ11" s="5" t="s">
        <v>52</v>
      </c>
      <c r="AK11" s="2"/>
    </row>
    <row r="12" spans="1:41">
      <c r="A12" s="3"/>
      <c r="B12" s="3"/>
      <c r="C12" s="3"/>
      <c r="D12" s="3"/>
      <c r="E12" s="3"/>
      <c r="F12" s="3"/>
      <c r="G12" s="54"/>
      <c r="H12" s="64"/>
      <c r="I12" s="3"/>
      <c r="J12" s="3"/>
      <c r="K12" s="3"/>
      <c r="L12" s="3"/>
      <c r="M12" s="3"/>
      <c r="N12" s="3"/>
      <c r="O12" s="3"/>
      <c r="P12" s="3"/>
      <c r="Q12" s="3"/>
      <c r="R12" s="3"/>
      <c r="S12" s="3"/>
      <c r="T12" s="3"/>
      <c r="U12" s="3"/>
      <c r="V12" s="3"/>
      <c r="W12" s="3"/>
      <c r="X12" s="78"/>
      <c r="Y12" s="78"/>
      <c r="Z12" s="78"/>
      <c r="AA12" s="3"/>
      <c r="AB12" s="3"/>
      <c r="AC12" s="3"/>
      <c r="AD12" s="3"/>
      <c r="AE12" s="3"/>
      <c r="AF12" s="3"/>
      <c r="AG12" s="3"/>
      <c r="AH12" s="3"/>
      <c r="AI12" s="3"/>
      <c r="AJ12" s="3"/>
    </row>
    <row r="13" spans="1:41">
      <c r="A13" s="18" t="s">
        <v>22</v>
      </c>
      <c r="B13" s="3"/>
      <c r="C13" s="3"/>
      <c r="D13" s="3"/>
      <c r="E13" s="3"/>
      <c r="F13" s="3"/>
      <c r="G13" s="54"/>
      <c r="H13" s="64"/>
      <c r="I13" s="3"/>
      <c r="J13" s="3"/>
      <c r="K13" s="3"/>
      <c r="L13" s="3"/>
      <c r="M13" s="3"/>
      <c r="N13" s="4"/>
      <c r="O13" s="4"/>
      <c r="P13" s="4"/>
      <c r="Q13" s="3"/>
      <c r="R13" s="3"/>
      <c r="S13" s="3"/>
      <c r="T13" s="3"/>
      <c r="U13" s="3"/>
      <c r="V13" s="3"/>
      <c r="W13" s="3"/>
      <c r="X13" s="78"/>
      <c r="Y13" s="78"/>
      <c r="Z13" s="78"/>
      <c r="AA13" s="3"/>
      <c r="AB13" s="3"/>
      <c r="AC13" s="3"/>
      <c r="AD13" s="3"/>
      <c r="AE13" s="3"/>
      <c r="AF13" s="3"/>
      <c r="AG13" s="3"/>
      <c r="AH13" s="3"/>
      <c r="AI13" s="3"/>
      <c r="AJ13" s="3"/>
    </row>
    <row r="14" spans="1:41">
      <c r="A14" s="10"/>
      <c r="B14" s="3" t="s">
        <v>31</v>
      </c>
      <c r="C14" s="3"/>
      <c r="D14" s="3"/>
      <c r="E14" s="10"/>
      <c r="F14" s="3"/>
      <c r="G14" s="54"/>
      <c r="H14" s="64"/>
      <c r="I14" s="3"/>
      <c r="J14" s="3"/>
      <c r="K14" s="10"/>
      <c r="L14" s="3"/>
      <c r="M14" s="10"/>
      <c r="N14" s="24"/>
      <c r="O14" s="24"/>
      <c r="P14" s="24"/>
      <c r="Q14" s="10"/>
      <c r="R14" s="10"/>
      <c r="S14" s="10"/>
      <c r="T14" s="10"/>
      <c r="U14" s="10"/>
      <c r="V14" s="10"/>
      <c r="W14" s="10"/>
      <c r="X14" s="81"/>
      <c r="Y14" s="81"/>
      <c r="Z14" s="81"/>
      <c r="AA14" s="10"/>
      <c r="AB14" s="10"/>
      <c r="AC14" s="10"/>
      <c r="AD14" s="10"/>
      <c r="AE14" s="10"/>
      <c r="AF14" s="10"/>
      <c r="AG14" s="10"/>
      <c r="AH14" s="10"/>
      <c r="AI14" s="10"/>
      <c r="AJ14" s="10"/>
    </row>
    <row r="15" spans="1:41">
      <c r="A15" s="10"/>
      <c r="B15" s="3"/>
      <c r="C15" s="3"/>
      <c r="D15" s="3" t="s">
        <v>32</v>
      </c>
      <c r="E15" s="10"/>
      <c r="F15" s="4">
        <v>84.040999999999997</v>
      </c>
      <c r="G15" s="55"/>
      <c r="H15" s="66"/>
      <c r="I15" s="4"/>
      <c r="J15" s="4" t="s">
        <v>33</v>
      </c>
      <c r="K15" s="19"/>
      <c r="L15" s="31">
        <v>3000</v>
      </c>
      <c r="M15" s="10"/>
      <c r="N15" s="29">
        <v>41090</v>
      </c>
      <c r="O15" s="4"/>
      <c r="P15" s="29">
        <v>41454</v>
      </c>
      <c r="Q15" s="10"/>
      <c r="R15" s="36"/>
      <c r="S15" s="19"/>
      <c r="T15" s="36"/>
      <c r="U15" s="19"/>
      <c r="V15" s="31">
        <v>3000</v>
      </c>
      <c r="W15" s="19"/>
      <c r="X15" s="34"/>
      <c r="Y15" s="34">
        <v>-3000</v>
      </c>
      <c r="Z15" s="34"/>
      <c r="AA15" s="19"/>
      <c r="AB15" s="36"/>
      <c r="AC15" s="36"/>
      <c r="AD15" s="36"/>
      <c r="AE15" s="36"/>
      <c r="AF15" s="36"/>
      <c r="AG15" s="19"/>
      <c r="AH15" s="36"/>
      <c r="AI15" s="19"/>
      <c r="AJ15" s="36"/>
    </row>
    <row r="16" spans="1:41" s="50" customFormat="1">
      <c r="A16" s="49"/>
      <c r="B16" s="11"/>
      <c r="C16" s="11"/>
      <c r="D16" s="11" t="s">
        <v>57</v>
      </c>
      <c r="E16" s="49"/>
      <c r="F16" s="15">
        <v>93.778000000000006</v>
      </c>
      <c r="G16" s="60"/>
      <c r="H16" s="107" t="s">
        <v>85</v>
      </c>
      <c r="I16" s="15"/>
      <c r="J16" s="15" t="s">
        <v>33</v>
      </c>
      <c r="K16" s="49"/>
      <c r="L16" s="21">
        <v>7222</v>
      </c>
      <c r="M16" s="49"/>
      <c r="N16" s="29">
        <v>41090</v>
      </c>
      <c r="O16" s="79"/>
      <c r="P16" s="29">
        <v>41454</v>
      </c>
      <c r="Q16" s="49"/>
      <c r="R16" s="21">
        <v>0</v>
      </c>
      <c r="S16" s="21"/>
      <c r="T16" s="21"/>
      <c r="U16" s="21"/>
      <c r="V16" s="21">
        <v>7222</v>
      </c>
      <c r="W16" s="21"/>
      <c r="X16" s="85"/>
      <c r="Y16" s="34">
        <v>-7222</v>
      </c>
      <c r="Z16" s="85"/>
      <c r="AA16" s="21"/>
      <c r="AB16" s="21"/>
      <c r="AC16" s="21"/>
      <c r="AD16" s="21"/>
      <c r="AE16" s="21"/>
      <c r="AF16" s="21"/>
      <c r="AG16" s="21"/>
      <c r="AH16" s="21"/>
      <c r="AI16" s="21"/>
      <c r="AJ16" s="21"/>
    </row>
    <row r="17" spans="1:36" s="63" customFormat="1">
      <c r="A17" s="67"/>
      <c r="B17" s="64"/>
      <c r="C17" s="64"/>
      <c r="D17" s="64" t="s">
        <v>62</v>
      </c>
      <c r="E17" s="67"/>
      <c r="F17" s="66">
        <v>93.778000000000006</v>
      </c>
      <c r="G17" s="66"/>
      <c r="H17" s="107" t="s">
        <v>85</v>
      </c>
      <c r="I17" s="66"/>
      <c r="J17" s="66" t="s">
        <v>33</v>
      </c>
      <c r="K17" s="67"/>
      <c r="L17" s="62">
        <v>5000</v>
      </c>
      <c r="M17" s="67"/>
      <c r="N17" s="42">
        <v>38260</v>
      </c>
      <c r="O17" s="66"/>
      <c r="P17" s="42">
        <v>39081</v>
      </c>
      <c r="Q17" s="67"/>
      <c r="R17" s="65">
        <v>5000</v>
      </c>
      <c r="S17" s="62"/>
      <c r="T17" s="65" t="s">
        <v>2</v>
      </c>
      <c r="U17" s="62"/>
      <c r="V17" s="65" t="s">
        <v>2</v>
      </c>
      <c r="W17" s="62"/>
      <c r="X17" s="87"/>
      <c r="Y17" s="35">
        <v>-5000</v>
      </c>
      <c r="Z17" s="87"/>
      <c r="AA17" s="62"/>
      <c r="AB17" s="65"/>
      <c r="AC17" s="62"/>
      <c r="AD17" s="65"/>
      <c r="AE17" s="62"/>
      <c r="AF17" s="65"/>
      <c r="AG17" s="62"/>
      <c r="AH17" s="65"/>
      <c r="AI17" s="62"/>
      <c r="AJ17" s="65"/>
    </row>
    <row r="18" spans="1:36">
      <c r="A18" s="10"/>
      <c r="B18" s="3"/>
      <c r="C18" s="3"/>
      <c r="D18" s="3"/>
      <c r="E18" s="10"/>
      <c r="F18" s="4"/>
      <c r="G18" s="55"/>
      <c r="H18" s="66"/>
      <c r="I18" s="4"/>
      <c r="J18" s="4"/>
      <c r="K18" s="10"/>
      <c r="L18" s="19"/>
      <c r="M18" s="10"/>
      <c r="N18" s="29"/>
      <c r="O18" s="4"/>
      <c r="P18" s="29"/>
      <c r="Q18" s="10"/>
      <c r="R18" s="19"/>
      <c r="S18" s="19"/>
      <c r="T18" s="19"/>
      <c r="U18" s="19"/>
      <c r="V18" s="19"/>
      <c r="W18" s="19"/>
      <c r="X18" s="84"/>
      <c r="Y18" s="84"/>
      <c r="Z18" s="84"/>
      <c r="AA18" s="19"/>
      <c r="AB18" s="19"/>
      <c r="AC18" s="19"/>
      <c r="AD18" s="19"/>
      <c r="AE18" s="19"/>
      <c r="AF18" s="19"/>
      <c r="AG18" s="19"/>
      <c r="AH18" s="19"/>
      <c r="AI18" s="19"/>
      <c r="AJ18" s="19"/>
    </row>
    <row r="19" spans="1:36">
      <c r="A19" s="10"/>
      <c r="B19" s="3"/>
      <c r="C19" s="3"/>
      <c r="D19" s="3" t="s">
        <v>38</v>
      </c>
      <c r="E19" s="10"/>
      <c r="F19" s="4"/>
      <c r="G19" s="55"/>
      <c r="H19" s="66"/>
      <c r="I19" s="4"/>
      <c r="J19" s="4"/>
      <c r="K19" s="10"/>
      <c r="L19" s="84"/>
      <c r="M19" s="10"/>
      <c r="N19" s="29"/>
      <c r="O19" s="4"/>
      <c r="P19" s="29"/>
      <c r="Q19" s="10"/>
      <c r="R19" s="20">
        <f>SUM(R15:R17)</f>
        <v>5000</v>
      </c>
      <c r="S19" s="19"/>
      <c r="T19" s="20">
        <f>SUM(T15:T17)</f>
        <v>0</v>
      </c>
      <c r="U19" s="19"/>
      <c r="V19" s="20">
        <f>SUM(V15:V17)</f>
        <v>10222</v>
      </c>
      <c r="W19" s="19"/>
      <c r="X19" s="85"/>
      <c r="Y19" s="20">
        <f>SUM(Y15:Y17)</f>
        <v>-15222</v>
      </c>
      <c r="Z19" s="85"/>
      <c r="AA19" s="19"/>
      <c r="AB19" s="20"/>
      <c r="AC19" s="19"/>
      <c r="AD19" s="20"/>
      <c r="AE19" s="19"/>
      <c r="AF19" s="20">
        <f>SUM(AF15:AF17)</f>
        <v>0</v>
      </c>
      <c r="AG19" s="19"/>
      <c r="AH19" s="20">
        <f>SUM(AH15:AH17)</f>
        <v>0</v>
      </c>
      <c r="AI19" s="19"/>
      <c r="AJ19" s="20">
        <f>SUM(AJ15:AJ17)</f>
        <v>0</v>
      </c>
    </row>
    <row r="20" spans="1:36">
      <c r="A20" s="10"/>
      <c r="B20" s="10"/>
      <c r="C20" s="10"/>
      <c r="D20" s="10"/>
      <c r="E20" s="10"/>
      <c r="F20" s="4"/>
      <c r="G20" s="55"/>
      <c r="H20" s="66"/>
      <c r="I20" s="4"/>
      <c r="J20" s="4"/>
      <c r="K20" s="10"/>
      <c r="L20" s="84"/>
      <c r="M20" s="10"/>
      <c r="N20" s="29"/>
      <c r="O20" s="4"/>
      <c r="P20" s="29"/>
      <c r="Q20" s="10"/>
      <c r="R20" s="19"/>
      <c r="S20" s="19"/>
      <c r="T20" s="19"/>
      <c r="U20" s="19"/>
      <c r="V20" s="19"/>
      <c r="W20" s="19"/>
      <c r="X20" s="84"/>
      <c r="Y20" s="84"/>
      <c r="Z20" s="84"/>
      <c r="AA20" s="19"/>
      <c r="AB20" s="19"/>
      <c r="AC20" s="19"/>
      <c r="AD20" s="19"/>
      <c r="AE20" s="19"/>
      <c r="AF20" s="19"/>
      <c r="AG20" s="19"/>
      <c r="AH20" s="19"/>
      <c r="AI20" s="19"/>
      <c r="AJ20" s="19"/>
    </row>
    <row r="21" spans="1:36">
      <c r="A21" s="18" t="s">
        <v>22</v>
      </c>
      <c r="B21" s="10"/>
      <c r="C21" s="10"/>
      <c r="D21" s="10"/>
      <c r="E21" s="10"/>
      <c r="F21" s="4"/>
      <c r="G21" s="55"/>
      <c r="H21" s="66"/>
      <c r="I21" s="4"/>
      <c r="J21" s="4"/>
      <c r="K21" s="10"/>
      <c r="L21" s="19"/>
      <c r="M21" s="10"/>
      <c r="N21" s="29"/>
      <c r="O21" s="4"/>
      <c r="P21" s="29"/>
      <c r="Q21" s="10"/>
      <c r="R21" s="19"/>
      <c r="S21" s="19"/>
      <c r="T21" s="19"/>
      <c r="U21" s="19"/>
      <c r="V21" s="19"/>
      <c r="W21" s="19"/>
      <c r="X21" s="84"/>
      <c r="Y21" s="84"/>
      <c r="Z21" s="84"/>
      <c r="AA21" s="19"/>
      <c r="AB21" s="19"/>
      <c r="AC21" s="19"/>
      <c r="AD21" s="19"/>
      <c r="AE21" s="19"/>
      <c r="AF21" s="19"/>
      <c r="AG21" s="19"/>
      <c r="AH21" s="19"/>
      <c r="AI21" s="19"/>
      <c r="AJ21" s="19"/>
    </row>
    <row r="22" spans="1:36">
      <c r="A22" s="10"/>
      <c r="B22" s="18" t="s">
        <v>39</v>
      </c>
      <c r="C22" s="10"/>
      <c r="D22" s="10"/>
      <c r="E22" s="10"/>
      <c r="F22" s="4"/>
      <c r="G22" s="55"/>
      <c r="H22" s="66"/>
      <c r="I22" s="4"/>
      <c r="J22" s="4"/>
      <c r="K22" s="10"/>
      <c r="L22" s="19"/>
      <c r="M22" s="10"/>
      <c r="N22" s="29"/>
      <c r="O22" s="4"/>
      <c r="P22" s="29"/>
      <c r="Q22" s="10"/>
      <c r="R22" s="19"/>
      <c r="S22" s="19"/>
      <c r="T22" s="19"/>
      <c r="U22" s="19"/>
      <c r="V22" s="19"/>
      <c r="W22" s="19"/>
      <c r="X22" s="84"/>
      <c r="Y22" s="84"/>
      <c r="Z22" s="84"/>
      <c r="AA22" s="19"/>
      <c r="AB22" s="19"/>
      <c r="AC22" s="19"/>
      <c r="AD22" s="19"/>
      <c r="AE22" s="19"/>
      <c r="AF22" s="19"/>
      <c r="AG22" s="19"/>
      <c r="AH22" s="19"/>
      <c r="AI22" s="19"/>
      <c r="AJ22" s="19"/>
    </row>
    <row r="23" spans="1:36" ht="15.75" customHeight="1">
      <c r="A23" s="10"/>
      <c r="B23" s="10"/>
      <c r="C23" s="3" t="s">
        <v>43</v>
      </c>
      <c r="D23" s="3"/>
      <c r="E23" s="10"/>
      <c r="F23" s="4"/>
      <c r="G23" s="55"/>
      <c r="H23" s="66"/>
      <c r="I23" s="4"/>
      <c r="J23" s="4"/>
      <c r="K23" s="10"/>
      <c r="L23" s="19"/>
      <c r="M23" s="10"/>
      <c r="N23" s="29"/>
      <c r="O23" s="4"/>
      <c r="P23" s="29"/>
      <c r="Q23" s="10"/>
      <c r="R23" s="19"/>
      <c r="S23" s="19"/>
      <c r="T23" s="19"/>
      <c r="U23" s="19"/>
      <c r="V23" s="19"/>
      <c r="W23" s="19"/>
      <c r="X23" s="84"/>
      <c r="Y23" s="84"/>
      <c r="Z23" s="84"/>
      <c r="AA23" s="19"/>
      <c r="AB23" s="19"/>
      <c r="AC23" s="19"/>
      <c r="AD23" s="19"/>
      <c r="AE23" s="19"/>
      <c r="AF23" s="19"/>
      <c r="AG23" s="19"/>
      <c r="AH23" s="19"/>
      <c r="AI23" s="19"/>
      <c r="AJ23" s="19"/>
    </row>
    <row r="24" spans="1:36" ht="15.75" customHeight="1">
      <c r="A24" s="10"/>
      <c r="B24" s="10"/>
      <c r="C24" s="3"/>
      <c r="D24" s="3" t="s">
        <v>41</v>
      </c>
      <c r="E24" s="10"/>
      <c r="F24" s="25" t="s">
        <v>58</v>
      </c>
      <c r="G24" s="25"/>
      <c r="H24" s="107" t="s">
        <v>87</v>
      </c>
      <c r="I24" s="4"/>
      <c r="J24" s="4" t="s">
        <v>91</v>
      </c>
      <c r="K24" s="10"/>
      <c r="L24" s="19">
        <v>175000</v>
      </c>
      <c r="M24" s="10"/>
      <c r="N24" s="29">
        <v>41090</v>
      </c>
      <c r="O24" s="79"/>
      <c r="P24" s="29">
        <v>41454</v>
      </c>
      <c r="Q24" s="10"/>
      <c r="R24" s="19"/>
      <c r="S24" s="19"/>
      <c r="T24" s="19">
        <v>12000</v>
      </c>
      <c r="U24" s="19"/>
      <c r="V24" s="19">
        <v>138000</v>
      </c>
      <c r="W24" s="19"/>
      <c r="X24" s="84"/>
      <c r="Y24" s="34">
        <v>-155000</v>
      </c>
      <c r="Z24" s="84"/>
      <c r="AA24" s="19"/>
      <c r="AB24" s="19"/>
      <c r="AC24" s="19"/>
      <c r="AD24" s="19"/>
      <c r="AE24" s="19"/>
      <c r="AF24" s="19">
        <v>150000</v>
      </c>
      <c r="AG24" s="19"/>
      <c r="AH24" s="86"/>
      <c r="AI24" s="19"/>
      <c r="AJ24" s="19"/>
    </row>
    <row r="25" spans="1:36" ht="15.75" customHeight="1">
      <c r="A25" s="109" t="s">
        <v>59</v>
      </c>
      <c r="B25" s="10"/>
      <c r="C25" s="3"/>
      <c r="D25" s="37" t="s">
        <v>40</v>
      </c>
      <c r="E25" s="48"/>
      <c r="F25" s="38" t="s">
        <v>58</v>
      </c>
      <c r="G25" s="38"/>
      <c r="H25" s="107" t="s">
        <v>82</v>
      </c>
      <c r="I25" s="40"/>
      <c r="J25" s="40" t="s">
        <v>88</v>
      </c>
      <c r="K25" s="48"/>
      <c r="L25" s="41">
        <v>148000</v>
      </c>
      <c r="M25" s="48"/>
      <c r="N25" s="29">
        <v>40724</v>
      </c>
      <c r="O25" s="79"/>
      <c r="P25" s="29">
        <v>41089</v>
      </c>
      <c r="Q25" s="48"/>
      <c r="R25" s="41">
        <v>26000</v>
      </c>
      <c r="S25" s="41"/>
      <c r="T25" s="41">
        <v>-12000</v>
      </c>
      <c r="U25" s="41"/>
      <c r="V25" s="41"/>
      <c r="W25" s="41"/>
      <c r="X25" s="86"/>
      <c r="Y25" s="34">
        <v>-14000</v>
      </c>
      <c r="Z25" s="86"/>
      <c r="AA25" s="41"/>
      <c r="AB25" s="41"/>
      <c r="AC25" s="41"/>
      <c r="AD25" s="41"/>
      <c r="AE25" s="41"/>
      <c r="AF25" s="84"/>
      <c r="AG25" s="41"/>
      <c r="AH25" s="86"/>
      <c r="AI25" s="41"/>
      <c r="AJ25" s="43"/>
    </row>
    <row r="26" spans="1:36">
      <c r="A26" s="109"/>
      <c r="B26" s="10"/>
      <c r="C26" s="3"/>
      <c r="D26" s="37" t="s">
        <v>24</v>
      </c>
      <c r="E26" s="37"/>
      <c r="F26" s="38">
        <v>84.027000000000001</v>
      </c>
      <c r="G26" s="38"/>
      <c r="H26" s="107" t="s">
        <v>89</v>
      </c>
      <c r="I26" s="40"/>
      <c r="J26" s="66" t="s">
        <v>90</v>
      </c>
      <c r="K26" s="67"/>
      <c r="L26" s="86">
        <v>70000</v>
      </c>
      <c r="M26" s="67"/>
      <c r="N26" s="29">
        <v>41090</v>
      </c>
      <c r="O26" s="79"/>
      <c r="P26" s="29">
        <v>41454</v>
      </c>
      <c r="Q26" s="67"/>
      <c r="R26" s="41"/>
      <c r="S26" s="41"/>
      <c r="T26" s="41">
        <f>-T27</f>
        <v>5000</v>
      </c>
      <c r="U26" s="41"/>
      <c r="V26" s="41">
        <v>71000</v>
      </c>
      <c r="W26" s="41"/>
      <c r="X26" s="86"/>
      <c r="Y26" s="34">
        <v>-78000</v>
      </c>
      <c r="Z26" s="86"/>
      <c r="AA26" s="41"/>
      <c r="AB26" s="41"/>
      <c r="AC26" s="41"/>
      <c r="AD26" s="41"/>
      <c r="AE26" s="41"/>
      <c r="AF26" s="84">
        <v>76000</v>
      </c>
      <c r="AG26" s="41"/>
      <c r="AH26" s="86"/>
      <c r="AI26" s="41"/>
      <c r="AJ26" s="41"/>
    </row>
    <row r="27" spans="1:36">
      <c r="A27" s="110"/>
      <c r="B27" s="3"/>
      <c r="C27" s="3"/>
      <c r="D27" s="37" t="s">
        <v>23</v>
      </c>
      <c r="E27" s="37"/>
      <c r="F27" s="38">
        <v>84.027000000000001</v>
      </c>
      <c r="G27" s="38"/>
      <c r="H27" s="107" t="s">
        <v>83</v>
      </c>
      <c r="I27" s="40"/>
      <c r="J27" s="66" t="s">
        <v>84</v>
      </c>
      <c r="K27" s="67"/>
      <c r="L27" s="86">
        <v>78000</v>
      </c>
      <c r="M27" s="67"/>
      <c r="N27" s="29">
        <v>40724</v>
      </c>
      <c r="O27" s="79"/>
      <c r="P27" s="29">
        <v>41089</v>
      </c>
      <c r="Q27" s="64"/>
      <c r="R27" s="41">
        <v>5000</v>
      </c>
      <c r="S27" s="41"/>
      <c r="T27" s="41">
        <f>-R27</f>
        <v>-5000</v>
      </c>
      <c r="U27" s="41"/>
      <c r="V27" s="41"/>
      <c r="W27" s="41"/>
      <c r="X27" s="86"/>
      <c r="Y27" s="34">
        <v>0</v>
      </c>
      <c r="Z27" s="86"/>
      <c r="AA27" s="41"/>
      <c r="AB27" s="41"/>
      <c r="AC27" s="41"/>
      <c r="AD27" s="41"/>
      <c r="AE27" s="43"/>
      <c r="AF27" s="84"/>
      <c r="AG27" s="43"/>
      <c r="AH27" s="41"/>
      <c r="AI27" s="41"/>
      <c r="AJ27" s="41"/>
    </row>
    <row r="28" spans="1:36">
      <c r="A28" s="3"/>
      <c r="B28" s="3"/>
      <c r="C28" s="3"/>
      <c r="D28" s="3" t="s">
        <v>55</v>
      </c>
      <c r="E28" s="3"/>
      <c r="F28" s="25" t="s">
        <v>56</v>
      </c>
      <c r="G28" s="25"/>
      <c r="H28" s="107" t="s">
        <v>92</v>
      </c>
      <c r="I28" s="4"/>
      <c r="J28" s="4" t="s">
        <v>91</v>
      </c>
      <c r="K28" s="3"/>
      <c r="L28" s="22">
        <v>9000</v>
      </c>
      <c r="M28" s="3"/>
      <c r="N28" s="29">
        <v>41090</v>
      </c>
      <c r="O28" s="79"/>
      <c r="P28" s="29">
        <v>41454</v>
      </c>
      <c r="Q28" s="3"/>
      <c r="R28" s="19"/>
      <c r="S28" s="19"/>
      <c r="T28" s="19">
        <v>6000</v>
      </c>
      <c r="U28" s="19"/>
      <c r="V28" s="19">
        <v>9000</v>
      </c>
      <c r="W28" s="19"/>
      <c r="X28" s="84"/>
      <c r="Y28" s="34">
        <v>-15000</v>
      </c>
      <c r="Z28" s="84"/>
      <c r="AA28" s="19"/>
      <c r="AB28" s="19"/>
      <c r="AC28" s="19"/>
      <c r="AD28" s="19"/>
      <c r="AE28" s="21"/>
      <c r="AF28" s="84">
        <f t="shared" ref="AF28" si="0">(T28+V28+Y28)</f>
        <v>0</v>
      </c>
      <c r="AG28" s="21"/>
      <c r="AH28" s="86">
        <v>15000</v>
      </c>
      <c r="AI28" s="19"/>
      <c r="AJ28" s="19"/>
    </row>
    <row r="29" spans="1:36">
      <c r="A29" s="23"/>
      <c r="C29" s="3"/>
      <c r="D29" s="3" t="s">
        <v>55</v>
      </c>
      <c r="F29" s="25" t="s">
        <v>56</v>
      </c>
      <c r="G29" s="25"/>
      <c r="H29" s="107" t="s">
        <v>92</v>
      </c>
      <c r="J29" s="4" t="s">
        <v>61</v>
      </c>
      <c r="L29" s="22">
        <v>17000</v>
      </c>
      <c r="N29" s="29">
        <v>40724</v>
      </c>
      <c r="O29" s="79"/>
      <c r="P29" s="29">
        <v>41089</v>
      </c>
      <c r="Q29" s="3"/>
      <c r="R29" s="20">
        <v>9000</v>
      </c>
      <c r="S29" s="19"/>
      <c r="T29" s="20">
        <v>-6000</v>
      </c>
      <c r="U29" s="19"/>
      <c r="V29" s="20">
        <v>0</v>
      </c>
      <c r="W29" s="19"/>
      <c r="X29" s="85"/>
      <c r="Y29" s="20">
        <v>-3000</v>
      </c>
      <c r="Z29" s="85"/>
      <c r="AA29" s="22"/>
      <c r="AB29" s="20">
        <v>0</v>
      </c>
      <c r="AC29" s="22"/>
      <c r="AD29" s="35"/>
      <c r="AE29" s="21"/>
      <c r="AF29" s="20"/>
      <c r="AG29" s="21"/>
      <c r="AH29" s="65"/>
      <c r="AI29" s="19"/>
      <c r="AJ29" s="20">
        <v>-3000</v>
      </c>
    </row>
    <row r="30" spans="1:36">
      <c r="A30" s="3"/>
      <c r="C30" s="3"/>
      <c r="D30" s="3"/>
      <c r="E30" s="3"/>
      <c r="F30" s="25"/>
      <c r="G30" s="25"/>
      <c r="H30" s="38"/>
      <c r="I30" s="25"/>
      <c r="J30" s="4"/>
      <c r="K30" s="3"/>
      <c r="L30" s="22"/>
      <c r="M30" s="3"/>
      <c r="N30" s="42"/>
      <c r="O30" s="27"/>
      <c r="P30" s="29"/>
      <c r="Q30" s="19"/>
      <c r="R30" s="19"/>
      <c r="S30" s="22"/>
      <c r="T30" s="19"/>
      <c r="U30" s="19"/>
      <c r="V30" s="19"/>
      <c r="W30" s="19"/>
      <c r="X30" s="84"/>
      <c r="Y30" s="84"/>
      <c r="Z30" s="84"/>
      <c r="AA30" s="19"/>
      <c r="AB30" s="19"/>
      <c r="AC30" s="19"/>
      <c r="AD30" s="19"/>
      <c r="AE30" s="21"/>
      <c r="AF30" s="19"/>
      <c r="AG30" s="21"/>
      <c r="AH30" s="19"/>
      <c r="AI30" s="19"/>
      <c r="AJ30" s="19"/>
    </row>
    <row r="31" spans="1:36">
      <c r="A31" s="3"/>
      <c r="C31" s="3"/>
      <c r="D31" s="3" t="s">
        <v>42</v>
      </c>
      <c r="I31" s="25"/>
      <c r="J31" s="4"/>
      <c r="K31" s="3"/>
      <c r="L31" s="22"/>
      <c r="M31" s="3"/>
      <c r="N31" s="42"/>
      <c r="O31" s="27"/>
      <c r="P31" s="29"/>
      <c r="Q31" s="19"/>
      <c r="R31" s="20">
        <f>SUM(R24:R30)</f>
        <v>40000</v>
      </c>
      <c r="S31" s="19"/>
      <c r="T31" s="20">
        <f>SUM(T24:T30)</f>
        <v>0</v>
      </c>
      <c r="U31" s="19"/>
      <c r="V31" s="20">
        <f>SUM(V24:V30)</f>
        <v>218000</v>
      </c>
      <c r="W31" s="19"/>
      <c r="X31" s="85"/>
      <c r="Y31" s="20">
        <f>SUM(Y23:Y29)</f>
        <v>-265000</v>
      </c>
      <c r="Z31" s="85"/>
      <c r="AA31" s="19"/>
      <c r="AB31" s="20"/>
      <c r="AC31" s="19"/>
      <c r="AD31" s="20">
        <f>SUM(AD24:AD30)</f>
        <v>0</v>
      </c>
      <c r="AE31" s="21"/>
      <c r="AF31" s="20">
        <f>SUM(AF24:AF30)</f>
        <v>226000</v>
      </c>
      <c r="AG31" s="21"/>
      <c r="AH31" s="20">
        <f>SUM(AH24:AH30)</f>
        <v>15000</v>
      </c>
      <c r="AI31" s="19"/>
      <c r="AJ31" s="20">
        <f>SUM(AJ24:AJ30)</f>
        <v>-3000</v>
      </c>
    </row>
    <row r="32" spans="1:36" ht="16.5" customHeight="1">
      <c r="A32" s="3"/>
      <c r="B32" s="3"/>
      <c r="C32" s="10"/>
      <c r="D32" s="47"/>
      <c r="E32" s="3"/>
      <c r="F32" s="25"/>
      <c r="G32" s="25"/>
      <c r="H32" s="38"/>
      <c r="I32" s="25"/>
      <c r="J32" s="4"/>
      <c r="K32" s="3"/>
      <c r="L32" s="19"/>
      <c r="M32" s="3"/>
      <c r="N32" s="30"/>
      <c r="O32" s="28"/>
      <c r="P32" s="30"/>
      <c r="Q32" s="21"/>
      <c r="R32" s="19"/>
      <c r="S32" s="19"/>
      <c r="T32" s="19"/>
      <c r="U32" s="19"/>
      <c r="V32" s="19"/>
      <c r="W32" s="22"/>
      <c r="X32" s="85"/>
      <c r="Y32" s="85"/>
      <c r="Z32" s="85"/>
      <c r="AA32" s="21"/>
      <c r="AB32" s="21"/>
      <c r="AC32" s="21"/>
      <c r="AD32" s="19"/>
      <c r="AE32" s="33"/>
      <c r="AF32" s="22"/>
      <c r="AG32" s="33"/>
      <c r="AH32" s="21"/>
      <c r="AI32" s="22"/>
      <c r="AJ32" s="21"/>
    </row>
    <row r="33" spans="1:36" ht="16.5" customHeight="1">
      <c r="A33" s="3"/>
      <c r="B33" s="3"/>
      <c r="C33" s="10"/>
      <c r="D33" s="3"/>
      <c r="E33" s="3"/>
      <c r="F33" s="25"/>
      <c r="G33" s="25"/>
      <c r="H33" s="38"/>
      <c r="I33" s="25"/>
      <c r="J33" s="4"/>
      <c r="K33" s="3"/>
      <c r="L33" s="19"/>
      <c r="M33" s="3"/>
      <c r="N33" s="30"/>
      <c r="O33" s="28"/>
      <c r="P33" s="30"/>
      <c r="Q33" s="21"/>
      <c r="R33" s="19"/>
      <c r="S33" s="19"/>
      <c r="T33" s="19"/>
      <c r="U33" s="19"/>
      <c r="V33" s="19"/>
      <c r="W33" s="22"/>
      <c r="X33" s="85"/>
      <c r="Y33" s="85"/>
      <c r="Z33" s="85"/>
      <c r="AA33" s="21"/>
      <c r="AB33" s="21"/>
      <c r="AC33" s="21"/>
      <c r="AD33" s="19"/>
      <c r="AE33" s="33"/>
      <c r="AF33" s="22"/>
      <c r="AG33" s="33"/>
      <c r="AH33" s="21"/>
      <c r="AI33" s="22"/>
      <c r="AJ33" s="21"/>
    </row>
    <row r="34" spans="1:36" ht="16.5" customHeight="1">
      <c r="A34" s="3"/>
      <c r="B34" s="3"/>
      <c r="C34" s="10"/>
      <c r="D34" s="3"/>
      <c r="E34" s="3"/>
      <c r="F34" s="25"/>
      <c r="G34" s="25"/>
      <c r="H34" s="38"/>
      <c r="I34" s="25"/>
      <c r="J34" s="4"/>
      <c r="K34" s="3"/>
      <c r="L34" s="19"/>
      <c r="M34" s="3"/>
      <c r="N34" s="30"/>
      <c r="O34" s="28"/>
      <c r="P34" s="30"/>
      <c r="Q34" s="21"/>
      <c r="R34" s="19"/>
      <c r="S34" s="19"/>
      <c r="T34" s="19"/>
      <c r="U34" s="19"/>
      <c r="V34" s="19"/>
      <c r="W34" s="22"/>
      <c r="X34" s="85"/>
      <c r="Y34" s="85"/>
      <c r="Z34" s="85"/>
      <c r="AA34" s="21"/>
      <c r="AB34" s="21"/>
      <c r="AC34" s="21"/>
      <c r="AD34" s="19"/>
      <c r="AE34" s="33"/>
      <c r="AF34" s="22"/>
      <c r="AG34" s="33"/>
      <c r="AH34" s="21"/>
      <c r="AI34" s="22"/>
      <c r="AJ34" s="21"/>
    </row>
    <row r="35" spans="1:36" s="44" customFormat="1" ht="16.5" customHeight="1">
      <c r="A35" s="39" t="s">
        <v>18</v>
      </c>
      <c r="B35" s="39"/>
      <c r="C35" s="39"/>
      <c r="D35" s="37"/>
      <c r="E35" s="37"/>
      <c r="F35" s="40"/>
      <c r="G35" s="66"/>
      <c r="H35" s="66"/>
      <c r="I35" s="40"/>
      <c r="J35" s="40"/>
      <c r="K35" s="37"/>
      <c r="L35" s="41"/>
      <c r="M35" s="37"/>
      <c r="N35" s="42"/>
      <c r="O35" s="40"/>
      <c r="P35" s="42"/>
      <c r="Q35" s="37"/>
      <c r="R35" s="41"/>
      <c r="S35" s="41"/>
      <c r="T35" s="41"/>
      <c r="U35" s="41"/>
      <c r="V35" s="41"/>
      <c r="W35" s="41"/>
      <c r="X35" s="86"/>
      <c r="Y35" s="86"/>
      <c r="Z35" s="86"/>
      <c r="AA35" s="41"/>
      <c r="AB35" s="41"/>
      <c r="AC35" s="41"/>
      <c r="AD35" s="41"/>
      <c r="AE35" s="41"/>
      <c r="AF35" s="41"/>
      <c r="AG35" s="43"/>
      <c r="AH35" s="41"/>
      <c r="AI35" s="41"/>
      <c r="AJ35" s="41"/>
    </row>
    <row r="36" spans="1:36" s="44" customFormat="1" ht="16.5" customHeight="1">
      <c r="A36" s="39"/>
      <c r="B36" s="39" t="s">
        <v>60</v>
      </c>
      <c r="C36" s="39"/>
      <c r="D36" s="37"/>
      <c r="E36" s="37"/>
      <c r="F36" s="40"/>
      <c r="G36" s="66"/>
      <c r="H36" s="66"/>
      <c r="I36" s="40"/>
      <c r="J36" s="40"/>
      <c r="K36" s="37"/>
      <c r="L36" s="41"/>
      <c r="M36" s="37"/>
      <c r="N36" s="42"/>
      <c r="O36" s="40"/>
      <c r="P36" s="42"/>
      <c r="Q36" s="37"/>
      <c r="R36" s="41"/>
      <c r="S36" s="41"/>
      <c r="T36" s="41"/>
      <c r="U36" s="41"/>
      <c r="V36" s="41"/>
      <c r="W36" s="41"/>
      <c r="X36" s="86"/>
      <c r="Y36" s="86"/>
      <c r="Z36" s="86"/>
      <c r="AA36" s="41"/>
      <c r="AB36" s="41"/>
      <c r="AC36" s="41"/>
      <c r="AD36" s="41"/>
      <c r="AE36" s="41"/>
      <c r="AF36" s="41"/>
      <c r="AG36" s="41"/>
      <c r="AH36" s="41"/>
      <c r="AI36" s="41"/>
      <c r="AJ36" s="41"/>
    </row>
    <row r="37" spans="1:36" s="44" customFormat="1" ht="16.5" customHeight="1">
      <c r="A37" s="39"/>
      <c r="B37" s="39"/>
      <c r="C37" s="37" t="s">
        <v>44</v>
      </c>
      <c r="D37" s="37"/>
      <c r="E37" s="37"/>
      <c r="F37" s="40"/>
      <c r="G37" s="66"/>
      <c r="H37" s="66"/>
      <c r="I37" s="40"/>
      <c r="J37" s="40"/>
      <c r="K37" s="37"/>
      <c r="L37" s="41"/>
      <c r="M37" s="37"/>
      <c r="N37" s="42"/>
      <c r="O37" s="40"/>
      <c r="P37" s="42"/>
      <c r="Q37" s="37"/>
      <c r="R37" s="41"/>
      <c r="S37" s="41"/>
      <c r="T37" s="41"/>
      <c r="U37" s="41"/>
      <c r="V37" s="41"/>
      <c r="W37" s="41"/>
      <c r="X37" s="86"/>
      <c r="Y37" s="86"/>
      <c r="Z37" s="86"/>
      <c r="AA37" s="41"/>
      <c r="AB37" s="41"/>
      <c r="AC37" s="41"/>
      <c r="AD37" s="41"/>
      <c r="AE37" s="41"/>
      <c r="AF37" s="41"/>
      <c r="AG37" s="41"/>
      <c r="AH37" s="41"/>
      <c r="AI37" s="41"/>
      <c r="AJ37" s="41"/>
    </row>
    <row r="38" spans="1:36" s="44" customFormat="1" ht="16.5" customHeight="1">
      <c r="A38" s="39"/>
      <c r="C38" s="37"/>
      <c r="D38" s="37" t="s">
        <v>19</v>
      </c>
      <c r="E38" s="37"/>
      <c r="F38" s="38">
        <v>10.553000000000001</v>
      </c>
      <c r="G38" s="38"/>
      <c r="H38" s="107" t="s">
        <v>93</v>
      </c>
      <c r="I38" s="38"/>
      <c r="J38" s="40" t="s">
        <v>33</v>
      </c>
      <c r="K38" s="37"/>
      <c r="L38" s="45">
        <v>11608</v>
      </c>
      <c r="M38" s="46"/>
      <c r="N38" s="29">
        <v>41090</v>
      </c>
      <c r="O38" s="79"/>
      <c r="P38" s="29">
        <v>41454</v>
      </c>
      <c r="Q38" s="46"/>
      <c r="R38" s="41"/>
      <c r="S38" s="41"/>
      <c r="T38" s="41"/>
      <c r="U38" s="45"/>
      <c r="V38" s="41">
        <v>9840</v>
      </c>
      <c r="W38" s="45"/>
      <c r="Y38" s="34">
        <v>-10500</v>
      </c>
      <c r="Z38" s="86"/>
      <c r="AA38" s="41"/>
      <c r="AB38" s="41"/>
      <c r="AC38" s="41"/>
      <c r="AD38" s="41"/>
      <c r="AE38" s="41"/>
      <c r="AF38" s="41">
        <f>+L38-V38</f>
        <v>1768</v>
      </c>
      <c r="AG38" s="41"/>
      <c r="AI38" s="41"/>
      <c r="AJ38" s="41"/>
    </row>
    <row r="39" spans="1:36" s="44" customFormat="1" ht="16.5" customHeight="1">
      <c r="A39" s="39"/>
      <c r="C39" s="37"/>
      <c r="D39" s="37" t="s">
        <v>19</v>
      </c>
      <c r="E39" s="37"/>
      <c r="F39" s="38">
        <v>10.553000000000001</v>
      </c>
      <c r="G39" s="38"/>
      <c r="H39" s="107" t="s">
        <v>93</v>
      </c>
      <c r="I39" s="38"/>
      <c r="J39" s="40" t="s">
        <v>33</v>
      </c>
      <c r="K39" s="37"/>
      <c r="L39" s="45">
        <v>11946</v>
      </c>
      <c r="M39" s="37"/>
      <c r="N39" s="29">
        <v>40724</v>
      </c>
      <c r="O39" s="79"/>
      <c r="P39" s="29">
        <v>41089</v>
      </c>
      <c r="Q39" s="41"/>
      <c r="R39" s="41">
        <v>-1802</v>
      </c>
      <c r="S39" s="41"/>
      <c r="T39" s="41">
        <v>0</v>
      </c>
      <c r="U39" s="41"/>
      <c r="V39" s="41"/>
      <c r="W39" s="41"/>
      <c r="X39" s="84"/>
      <c r="Y39" s="34">
        <v>-1802</v>
      </c>
      <c r="Z39" s="86"/>
      <c r="AA39" s="41"/>
      <c r="AB39" s="41"/>
      <c r="AC39" s="41"/>
      <c r="AD39" s="41">
        <v>0</v>
      </c>
      <c r="AE39" s="45"/>
      <c r="AF39" s="86">
        <f t="shared" ref="AF39:AF41" si="1">+L39-V39</f>
        <v>11946</v>
      </c>
      <c r="AG39" s="45"/>
      <c r="AI39" s="41"/>
      <c r="AJ39" s="41"/>
    </row>
    <row r="40" spans="1:36" s="44" customFormat="1" ht="16.5" customHeight="1">
      <c r="A40" s="39"/>
      <c r="C40" s="39"/>
      <c r="D40" s="37" t="s">
        <v>20</v>
      </c>
      <c r="E40" s="37"/>
      <c r="F40" s="38">
        <v>10.555</v>
      </c>
      <c r="G40" s="38"/>
      <c r="H40" s="107" t="s">
        <v>93</v>
      </c>
      <c r="I40" s="38"/>
      <c r="J40" s="40" t="s">
        <v>33</v>
      </c>
      <c r="K40" s="37"/>
      <c r="L40" s="45">
        <f>450343-18000</f>
        <v>432343</v>
      </c>
      <c r="M40" s="37"/>
      <c r="N40" s="29">
        <v>41090</v>
      </c>
      <c r="O40" s="79"/>
      <c r="P40" s="29">
        <v>41454</v>
      </c>
      <c r="Q40" s="37"/>
      <c r="R40" s="41"/>
      <c r="S40" s="41"/>
      <c r="T40" s="41">
        <v>0</v>
      </c>
      <c r="U40" s="41"/>
      <c r="V40" s="41">
        <v>359163</v>
      </c>
      <c r="W40" s="41"/>
      <c r="X40" s="86"/>
      <c r="Y40" s="34">
        <v>-400000</v>
      </c>
      <c r="Z40" s="86"/>
      <c r="AA40" s="41"/>
      <c r="AB40" s="41"/>
      <c r="AC40" s="41"/>
      <c r="AD40" s="41">
        <v>0</v>
      </c>
      <c r="AE40" s="45"/>
      <c r="AF40" s="86">
        <f t="shared" si="1"/>
        <v>73180</v>
      </c>
      <c r="AG40" s="45"/>
      <c r="AI40" s="41"/>
      <c r="AJ40" s="41"/>
    </row>
    <row r="41" spans="1:36" s="44" customFormat="1" ht="16.5" customHeight="1">
      <c r="A41" s="39"/>
      <c r="C41" s="39"/>
      <c r="D41" s="37" t="s">
        <v>20</v>
      </c>
      <c r="E41" s="37"/>
      <c r="F41" s="38">
        <v>10.555</v>
      </c>
      <c r="G41" s="38"/>
      <c r="H41" s="107" t="s">
        <v>93</v>
      </c>
      <c r="I41" s="38"/>
      <c r="J41" s="40" t="s">
        <v>33</v>
      </c>
      <c r="K41" s="37"/>
      <c r="L41" s="45">
        <v>391960</v>
      </c>
      <c r="M41" s="37"/>
      <c r="N41" s="29">
        <v>40724</v>
      </c>
      <c r="O41" s="79"/>
      <c r="P41" s="29">
        <v>41089</v>
      </c>
      <c r="Q41" s="41"/>
      <c r="R41" s="41">
        <v>-69404</v>
      </c>
      <c r="S41" s="41"/>
      <c r="T41" s="41"/>
      <c r="U41" s="41"/>
      <c r="V41" s="41">
        <f>-R41</f>
        <v>69404</v>
      </c>
      <c r="W41" s="41"/>
      <c r="X41" s="86"/>
      <c r="Y41" s="34">
        <v>391960</v>
      </c>
      <c r="Z41" s="86"/>
      <c r="AA41" s="41"/>
      <c r="AB41" s="41"/>
      <c r="AC41" s="41"/>
      <c r="AD41" s="41">
        <v>0</v>
      </c>
      <c r="AE41" s="41"/>
      <c r="AF41" s="86">
        <f t="shared" si="1"/>
        <v>322556</v>
      </c>
      <c r="AG41" s="41"/>
      <c r="AH41" s="41"/>
      <c r="AI41" s="41"/>
      <c r="AJ41" s="41"/>
    </row>
    <row r="42" spans="1:36" s="44" customFormat="1" ht="16.5" customHeight="1">
      <c r="A42" s="37"/>
      <c r="C42" s="37"/>
      <c r="D42" s="37" t="s">
        <v>21</v>
      </c>
      <c r="E42" s="37"/>
      <c r="F42" s="38">
        <v>10.555999999999999</v>
      </c>
      <c r="G42" s="38"/>
      <c r="H42" s="107" t="s">
        <v>93</v>
      </c>
      <c r="I42" s="38"/>
      <c r="J42" s="40" t="s">
        <v>33</v>
      </c>
      <c r="K42" s="37"/>
      <c r="L42" s="45">
        <v>18000</v>
      </c>
      <c r="M42" s="37"/>
      <c r="N42" s="29">
        <v>41090</v>
      </c>
      <c r="O42" s="79"/>
      <c r="P42" s="29">
        <v>41454</v>
      </c>
      <c r="Q42" s="43"/>
      <c r="R42" s="65">
        <v>0</v>
      </c>
      <c r="S42" s="41"/>
      <c r="T42" s="65">
        <v>0</v>
      </c>
      <c r="U42" s="41"/>
      <c r="V42" s="65">
        <v>18000</v>
      </c>
      <c r="W42" s="41"/>
      <c r="X42" s="86"/>
      <c r="Y42" s="35">
        <v>-18000</v>
      </c>
      <c r="Z42" s="87"/>
      <c r="AA42" s="43"/>
      <c r="AB42" s="65">
        <v>0</v>
      </c>
      <c r="AC42" s="43"/>
      <c r="AD42" s="65">
        <v>0</v>
      </c>
      <c r="AE42" s="41"/>
      <c r="AF42" s="65">
        <v>0</v>
      </c>
      <c r="AG42" s="41"/>
      <c r="AH42" s="65">
        <v>0</v>
      </c>
      <c r="AI42" s="43"/>
      <c r="AJ42" s="35"/>
    </row>
    <row r="43" spans="1:36" ht="16.5" customHeight="1">
      <c r="A43" s="3"/>
      <c r="B43" s="3"/>
      <c r="C43" s="3"/>
      <c r="D43" s="3"/>
      <c r="E43" s="3"/>
      <c r="F43" s="25"/>
      <c r="G43" s="25"/>
      <c r="H43" s="38"/>
      <c r="I43" s="25"/>
      <c r="J43" s="4"/>
      <c r="K43" s="3"/>
      <c r="L43" s="22"/>
      <c r="M43" s="3"/>
      <c r="N43" s="30"/>
      <c r="O43" s="28"/>
      <c r="P43" s="30"/>
      <c r="Q43" s="21"/>
      <c r="R43" s="19"/>
      <c r="S43" s="19"/>
      <c r="T43" s="19"/>
      <c r="U43" s="19"/>
      <c r="V43" s="19"/>
      <c r="W43" s="22"/>
      <c r="X43" s="84"/>
      <c r="Y43" s="34"/>
      <c r="Z43" s="85"/>
      <c r="AA43" s="21"/>
      <c r="AB43" s="21"/>
      <c r="AC43" s="21"/>
      <c r="AD43" s="19"/>
      <c r="AE43" s="22"/>
      <c r="AF43" s="86">
        <f t="shared" ref="AF39:AF44" si="2">+L43-V43</f>
        <v>0</v>
      </c>
      <c r="AG43" s="22"/>
      <c r="AH43" s="21"/>
      <c r="AI43" s="21"/>
    </row>
    <row r="44" spans="1:36" ht="16.5" customHeight="1">
      <c r="A44" s="3"/>
      <c r="B44" s="3"/>
      <c r="C44" s="3"/>
      <c r="D44" s="3" t="s">
        <v>45</v>
      </c>
      <c r="E44" s="3"/>
      <c r="F44" s="4"/>
      <c r="G44" s="55"/>
      <c r="H44" s="66"/>
      <c r="I44" s="4"/>
      <c r="J44" s="4"/>
      <c r="K44" s="3"/>
      <c r="L44" s="19"/>
      <c r="M44" s="3"/>
      <c r="N44" s="29"/>
      <c r="O44" s="4"/>
      <c r="P44" s="29"/>
      <c r="Q44" s="3"/>
      <c r="R44" s="20">
        <f>SUM(R38:R42)</f>
        <v>-71206</v>
      </c>
      <c r="S44" s="19"/>
      <c r="T44" s="20">
        <f>SUM(T38:T42)</f>
        <v>0</v>
      </c>
      <c r="U44" s="19"/>
      <c r="V44" s="20">
        <f>SUM(V38:V42)</f>
        <v>456407</v>
      </c>
      <c r="W44" s="19"/>
      <c r="X44" s="85"/>
      <c r="Y44" s="20">
        <f>SUM(Y38:Y42)</f>
        <v>-38342</v>
      </c>
      <c r="Z44" s="85"/>
      <c r="AA44" s="19"/>
      <c r="AB44" s="20"/>
      <c r="AC44" s="19"/>
      <c r="AD44" s="20"/>
      <c r="AE44" s="19"/>
      <c r="AF44" s="20">
        <f>SUM(AF38:AF42)</f>
        <v>409450</v>
      </c>
      <c r="AG44" s="19"/>
      <c r="AH44" s="20">
        <f>SUM(AH38:AH43)</f>
        <v>0</v>
      </c>
      <c r="AI44" s="19"/>
      <c r="AJ44" s="20">
        <f>SUM(AJ38:AJ42)</f>
        <v>0</v>
      </c>
    </row>
    <row r="45" spans="1:36" ht="16.5" customHeight="1">
      <c r="A45" s="3"/>
      <c r="B45" s="18"/>
      <c r="C45" s="3"/>
      <c r="D45" s="3"/>
      <c r="E45" s="3"/>
      <c r="F45" s="4"/>
      <c r="G45" s="55"/>
      <c r="H45" s="66"/>
      <c r="I45" s="4"/>
      <c r="J45" s="4"/>
      <c r="K45" s="3"/>
      <c r="L45" s="19"/>
      <c r="M45" s="3"/>
      <c r="N45" s="29"/>
      <c r="O45" s="4"/>
      <c r="P45" s="29"/>
      <c r="Q45" s="3"/>
      <c r="R45" s="19"/>
      <c r="S45" s="19"/>
      <c r="T45" s="19"/>
      <c r="U45" s="19"/>
      <c r="V45" s="19"/>
      <c r="W45" s="19"/>
      <c r="X45" s="84"/>
      <c r="Y45" s="84"/>
      <c r="Z45" s="84"/>
      <c r="AA45" s="19"/>
      <c r="AB45" s="19"/>
      <c r="AC45" s="19"/>
      <c r="AD45" s="19"/>
      <c r="AE45" s="19"/>
      <c r="AF45" s="19"/>
      <c r="AG45" s="19"/>
      <c r="AH45" s="19"/>
      <c r="AI45" s="19"/>
      <c r="AJ45" s="19"/>
    </row>
    <row r="46" spans="1:36" s="99" customFormat="1" ht="16.5" customHeight="1" thickBot="1">
      <c r="A46" s="18"/>
      <c r="B46" s="18"/>
      <c r="C46" s="89"/>
      <c r="D46" s="18" t="s">
        <v>53</v>
      </c>
      <c r="E46" s="18"/>
      <c r="F46" s="90"/>
      <c r="G46" s="90"/>
      <c r="H46" s="108"/>
      <c r="I46" s="90"/>
      <c r="J46" s="91"/>
      <c r="K46" s="18"/>
      <c r="L46" s="92"/>
      <c r="M46" s="18"/>
      <c r="N46" s="93"/>
      <c r="O46" s="94"/>
      <c r="P46" s="93"/>
      <c r="Q46" s="95"/>
      <c r="R46" s="100">
        <f>+R44+R31+R19</f>
        <v>-26206</v>
      </c>
      <c r="S46" s="92"/>
      <c r="T46" s="96">
        <f>+T44+T31+T19</f>
        <v>0</v>
      </c>
      <c r="U46" s="92"/>
      <c r="V46" s="96">
        <f>+V44+V31+V19</f>
        <v>684629</v>
      </c>
      <c r="W46" s="97"/>
      <c r="X46" s="95"/>
      <c r="Y46" s="96">
        <f>SUM(Y37:Y44)</f>
        <v>-76684</v>
      </c>
      <c r="Z46" s="98"/>
      <c r="AA46" s="95"/>
      <c r="AB46" s="96">
        <f>+AB44+AB31+AB19</f>
        <v>0</v>
      </c>
      <c r="AC46" s="95"/>
      <c r="AD46" s="96">
        <f>+AD44+AD31+AD19</f>
        <v>0</v>
      </c>
      <c r="AE46" s="97"/>
      <c r="AF46" s="96">
        <f>+AF44+AF31+AF19</f>
        <v>635450</v>
      </c>
      <c r="AG46" s="97"/>
      <c r="AH46" s="96">
        <f>+AH44+AH31+AH19</f>
        <v>15000</v>
      </c>
      <c r="AI46" s="97"/>
      <c r="AJ46" s="96">
        <f>+AJ44+AJ31+AJ19</f>
        <v>-3000</v>
      </c>
    </row>
    <row r="47" spans="1:36" ht="16.5" customHeight="1" thickTop="1">
      <c r="A47" s="3"/>
      <c r="B47" s="3"/>
      <c r="C47" s="10"/>
      <c r="D47" s="3"/>
      <c r="E47" s="3"/>
      <c r="F47" s="25"/>
      <c r="G47" s="25"/>
      <c r="H47" s="38"/>
      <c r="I47" s="25"/>
      <c r="J47" s="4"/>
      <c r="K47" s="3"/>
      <c r="L47" s="19"/>
      <c r="M47" s="3"/>
      <c r="N47" s="30"/>
      <c r="O47" s="28"/>
      <c r="P47" s="30"/>
      <c r="Q47" s="21"/>
      <c r="R47" s="19"/>
      <c r="S47" s="19"/>
      <c r="T47" s="19"/>
      <c r="U47" s="19"/>
      <c r="V47" s="19"/>
      <c r="W47" s="22"/>
      <c r="X47" s="85"/>
      <c r="Y47" s="85"/>
      <c r="Z47" s="85"/>
      <c r="AA47" s="21"/>
      <c r="AB47" s="21"/>
      <c r="AC47" s="21"/>
      <c r="AD47" s="19"/>
      <c r="AE47" s="22"/>
      <c r="AF47" s="22"/>
      <c r="AG47" s="22"/>
      <c r="AH47" s="21"/>
      <c r="AI47" s="22"/>
      <c r="AJ47" s="21"/>
    </row>
    <row r="48" spans="1:36" ht="16.5" customHeight="1">
      <c r="A48" s="3"/>
      <c r="B48" s="3"/>
      <c r="C48" s="10"/>
      <c r="D48" s="3"/>
      <c r="E48" s="3"/>
      <c r="F48" s="25"/>
      <c r="G48" s="25"/>
      <c r="H48" s="38"/>
      <c r="I48" s="25"/>
      <c r="J48" s="4"/>
      <c r="K48" s="3"/>
      <c r="L48" s="19"/>
      <c r="M48" s="3"/>
      <c r="N48" s="30"/>
      <c r="O48" s="28"/>
      <c r="P48" s="30"/>
      <c r="Q48" s="21"/>
      <c r="R48" s="19"/>
      <c r="S48" s="19"/>
      <c r="T48" s="19"/>
      <c r="U48" s="19"/>
      <c r="V48" s="19"/>
      <c r="W48" s="22"/>
      <c r="X48" s="85"/>
      <c r="Y48" s="85"/>
      <c r="Z48" s="85"/>
      <c r="AA48" s="21"/>
      <c r="AB48" s="21"/>
      <c r="AC48" s="21"/>
      <c r="AD48" s="19"/>
      <c r="AE48" s="22"/>
      <c r="AF48" s="22"/>
      <c r="AG48" s="22"/>
      <c r="AH48" s="21"/>
      <c r="AI48" s="22"/>
      <c r="AJ48" s="21"/>
    </row>
    <row r="49" spans="1:36" ht="42.75" customHeight="1">
      <c r="A49" s="23"/>
      <c r="B49" s="10"/>
      <c r="C49" s="10"/>
      <c r="D49" s="10"/>
      <c r="E49" s="10"/>
      <c r="F49" s="10"/>
      <c r="G49" s="57"/>
      <c r="H49" s="67"/>
      <c r="I49" s="10"/>
      <c r="J49" s="10"/>
      <c r="K49" s="10"/>
      <c r="L49" s="19"/>
      <c r="M49" s="10"/>
      <c r="N49" s="10"/>
      <c r="O49" s="10"/>
      <c r="P49" s="10"/>
      <c r="Q49" s="10"/>
      <c r="R49" s="10"/>
      <c r="S49" s="10"/>
      <c r="T49" s="10"/>
      <c r="U49" s="10"/>
      <c r="V49" s="10"/>
      <c r="W49" s="10"/>
      <c r="X49" s="81"/>
      <c r="Y49" s="81"/>
      <c r="Z49" s="81"/>
      <c r="AA49" s="10"/>
      <c r="AB49" s="10"/>
      <c r="AC49" s="10"/>
      <c r="AD49" s="10"/>
      <c r="AE49" s="10"/>
      <c r="AF49" s="10"/>
      <c r="AG49" s="10"/>
      <c r="AH49" s="10"/>
      <c r="AI49" s="10"/>
      <c r="AJ49" s="10"/>
    </row>
    <row r="50" spans="1:36">
      <c r="A50" s="10"/>
      <c r="B50" s="10"/>
      <c r="C50" s="10"/>
      <c r="D50" s="10"/>
      <c r="E50" s="10"/>
      <c r="F50" s="10"/>
      <c r="G50" s="57"/>
      <c r="H50" s="67"/>
      <c r="I50" s="10"/>
      <c r="J50" s="10"/>
      <c r="K50" s="10"/>
      <c r="L50" s="19"/>
      <c r="M50" s="10"/>
      <c r="N50" s="10"/>
      <c r="O50" s="10"/>
      <c r="P50" s="10"/>
      <c r="Q50" s="10"/>
      <c r="R50" s="10"/>
      <c r="S50" s="10"/>
      <c r="T50" s="10"/>
      <c r="U50" s="10"/>
      <c r="V50" s="10"/>
      <c r="W50" s="10"/>
      <c r="X50" s="81"/>
      <c r="Y50" s="81"/>
      <c r="Z50" s="81"/>
      <c r="AA50" s="10"/>
      <c r="AB50" s="10"/>
      <c r="AC50" s="10"/>
      <c r="AD50" s="10"/>
      <c r="AE50" s="10"/>
      <c r="AF50" s="10"/>
      <c r="AG50" s="10"/>
      <c r="AH50" s="10"/>
      <c r="AI50" s="10"/>
      <c r="AJ50" s="10"/>
    </row>
    <row r="51" spans="1:36">
      <c r="A51" s="10"/>
      <c r="B51" s="10"/>
      <c r="C51" s="10"/>
      <c r="D51" s="10"/>
      <c r="E51" s="10"/>
      <c r="F51" s="10"/>
      <c r="G51" s="57"/>
      <c r="H51" s="67"/>
      <c r="I51" s="10"/>
      <c r="J51" s="10"/>
      <c r="K51" s="10"/>
      <c r="L51" s="19"/>
      <c r="M51" s="10"/>
      <c r="N51" s="10"/>
      <c r="O51" s="10"/>
      <c r="P51" s="10"/>
      <c r="Q51" s="10"/>
      <c r="R51" s="10"/>
      <c r="S51" s="10"/>
      <c r="T51" s="10"/>
      <c r="U51" s="10"/>
      <c r="V51" s="10"/>
      <c r="W51" s="10"/>
      <c r="X51" s="81"/>
      <c r="Y51" s="81"/>
      <c r="Z51" s="81"/>
      <c r="AA51" s="10"/>
      <c r="AB51" s="10"/>
      <c r="AC51" s="10"/>
      <c r="AD51" s="10"/>
      <c r="AE51" s="10"/>
      <c r="AF51" s="10"/>
      <c r="AG51" s="10"/>
      <c r="AH51" s="10"/>
      <c r="AI51" s="10"/>
      <c r="AJ51" s="10"/>
    </row>
    <row r="52" spans="1:36">
      <c r="A52" s="10"/>
      <c r="B52" s="10"/>
      <c r="C52" s="10"/>
      <c r="D52" s="10"/>
      <c r="E52" s="10"/>
      <c r="F52" s="10"/>
      <c r="G52" s="57"/>
      <c r="H52" s="67"/>
      <c r="I52" s="10"/>
      <c r="J52" s="10"/>
      <c r="K52" s="10"/>
      <c r="L52" s="3"/>
      <c r="M52" s="10"/>
      <c r="N52" s="10"/>
      <c r="O52" s="10"/>
      <c r="P52" s="10"/>
      <c r="Q52" s="10"/>
      <c r="R52" s="10"/>
      <c r="S52" s="10"/>
      <c r="T52" s="10"/>
      <c r="U52" s="10"/>
      <c r="V52" s="10"/>
      <c r="W52" s="10"/>
      <c r="X52" s="81"/>
      <c r="Y52" s="81"/>
      <c r="Z52" s="81"/>
      <c r="AA52" s="10"/>
      <c r="AB52" s="10"/>
      <c r="AC52" s="10"/>
      <c r="AD52" s="10"/>
      <c r="AE52" s="10"/>
      <c r="AF52" s="10"/>
      <c r="AG52" s="10"/>
      <c r="AH52" s="10"/>
      <c r="AI52" s="10"/>
      <c r="AJ52" s="10"/>
    </row>
    <row r="53" spans="1:36">
      <c r="A53" s="10"/>
      <c r="B53" s="10"/>
      <c r="C53" s="10"/>
      <c r="D53" s="10"/>
      <c r="E53" s="10"/>
      <c r="F53" s="10"/>
      <c r="G53" s="57"/>
      <c r="H53" s="67"/>
      <c r="I53" s="10"/>
      <c r="J53" s="10"/>
      <c r="K53" s="10"/>
      <c r="L53" s="3"/>
      <c r="M53" s="10"/>
      <c r="N53" s="10"/>
      <c r="O53" s="10"/>
      <c r="P53" s="10"/>
      <c r="Q53" s="10"/>
      <c r="R53" s="10"/>
      <c r="S53" s="10"/>
      <c r="T53" s="10"/>
      <c r="U53" s="10"/>
      <c r="V53" s="10"/>
      <c r="W53" s="10"/>
      <c r="X53" s="81"/>
      <c r="Y53" s="81"/>
      <c r="Z53" s="81"/>
      <c r="AA53" s="10"/>
      <c r="AB53" s="10"/>
      <c r="AC53" s="10"/>
      <c r="AD53" s="10"/>
      <c r="AE53" s="10"/>
      <c r="AF53" s="10"/>
      <c r="AG53" s="10"/>
      <c r="AH53" s="10"/>
      <c r="AI53" s="10"/>
      <c r="AJ53" s="10"/>
    </row>
    <row r="54" spans="1:36">
      <c r="A54" s="10"/>
      <c r="B54" s="10"/>
      <c r="C54" s="10"/>
      <c r="D54" s="10"/>
      <c r="E54" s="10"/>
      <c r="F54" s="10"/>
      <c r="G54" s="57"/>
      <c r="H54" s="67"/>
      <c r="I54" s="10"/>
      <c r="J54" s="10"/>
      <c r="K54" s="10"/>
      <c r="L54" s="3"/>
      <c r="M54" s="10"/>
      <c r="N54" s="10"/>
      <c r="O54" s="10"/>
      <c r="P54" s="10"/>
      <c r="Q54" s="10"/>
      <c r="R54" s="10"/>
      <c r="S54" s="10"/>
      <c r="T54" s="10"/>
      <c r="U54" s="10"/>
      <c r="V54" s="10"/>
      <c r="W54" s="10"/>
      <c r="X54" s="81"/>
      <c r="Y54" s="81"/>
      <c r="Z54" s="81"/>
      <c r="AA54" s="10"/>
      <c r="AB54" s="10"/>
      <c r="AC54" s="10"/>
      <c r="AD54" s="10"/>
      <c r="AE54" s="10"/>
      <c r="AF54" s="10"/>
      <c r="AG54" s="10"/>
      <c r="AH54" s="10"/>
      <c r="AI54" s="10"/>
      <c r="AJ54" s="10"/>
    </row>
    <row r="55" spans="1:36">
      <c r="A55" s="10"/>
      <c r="B55" s="10"/>
      <c r="C55" s="10"/>
      <c r="D55" s="10"/>
      <c r="E55" s="10"/>
      <c r="F55" s="10"/>
      <c r="G55" s="57"/>
      <c r="H55" s="67"/>
      <c r="I55" s="10"/>
      <c r="J55" s="10"/>
      <c r="K55" s="10"/>
      <c r="L55" s="3"/>
      <c r="M55" s="10"/>
      <c r="N55" s="10"/>
      <c r="O55" s="10"/>
      <c r="P55" s="10"/>
      <c r="Q55" s="10"/>
      <c r="R55" s="10"/>
      <c r="S55" s="10"/>
      <c r="T55" s="10"/>
      <c r="U55" s="10"/>
      <c r="V55" s="10"/>
      <c r="W55" s="10"/>
      <c r="X55" s="81"/>
      <c r="Y55" s="81"/>
      <c r="Z55" s="81"/>
      <c r="AA55" s="10"/>
      <c r="AB55" s="10"/>
      <c r="AC55" s="10"/>
      <c r="AD55" s="10"/>
      <c r="AE55" s="10"/>
      <c r="AF55" s="10"/>
      <c r="AG55" s="10"/>
      <c r="AH55" s="10"/>
      <c r="AI55" s="10"/>
      <c r="AJ55" s="10"/>
    </row>
    <row r="56" spans="1:36">
      <c r="A56" s="10"/>
      <c r="B56" s="10"/>
      <c r="C56" s="10"/>
      <c r="D56" s="10"/>
      <c r="E56" s="10"/>
      <c r="F56" s="10"/>
      <c r="G56" s="57"/>
      <c r="H56" s="67"/>
      <c r="I56" s="10"/>
      <c r="J56" s="10"/>
      <c r="K56" s="10"/>
      <c r="L56" s="3"/>
      <c r="M56" s="10"/>
      <c r="N56" s="10"/>
      <c r="O56" s="10"/>
      <c r="P56" s="10"/>
      <c r="Q56" s="10"/>
      <c r="R56" s="10"/>
      <c r="S56" s="10"/>
      <c r="T56" s="10"/>
      <c r="U56" s="10"/>
      <c r="V56" s="10"/>
      <c r="W56" s="10"/>
      <c r="X56" s="81"/>
      <c r="Y56" s="81"/>
      <c r="Z56" s="81"/>
      <c r="AA56" s="10"/>
      <c r="AB56" s="10"/>
      <c r="AC56" s="10"/>
      <c r="AD56" s="10"/>
      <c r="AE56" s="10"/>
      <c r="AF56" s="10"/>
      <c r="AG56" s="10"/>
      <c r="AH56" s="10"/>
      <c r="AI56" s="10"/>
      <c r="AJ56" s="10"/>
    </row>
    <row r="57" spans="1:36">
      <c r="A57" s="10"/>
      <c r="B57" s="10"/>
      <c r="C57" s="10"/>
      <c r="D57" s="10"/>
      <c r="E57" s="10"/>
      <c r="F57" s="10"/>
      <c r="G57" s="57"/>
      <c r="H57" s="67"/>
      <c r="I57" s="10"/>
      <c r="J57" s="10"/>
      <c r="K57" s="10"/>
      <c r="L57" s="3"/>
      <c r="M57" s="10"/>
      <c r="N57" s="10"/>
      <c r="O57" s="10"/>
      <c r="P57" s="10"/>
      <c r="Q57" s="10"/>
      <c r="R57" s="10"/>
      <c r="S57" s="10"/>
      <c r="T57" s="10"/>
      <c r="U57" s="10"/>
      <c r="V57" s="10"/>
      <c r="W57" s="10"/>
      <c r="X57" s="81"/>
      <c r="Y57" s="81"/>
      <c r="Z57" s="81"/>
      <c r="AA57" s="10"/>
      <c r="AB57" s="10"/>
      <c r="AC57" s="10"/>
      <c r="AD57" s="10"/>
      <c r="AE57" s="10"/>
      <c r="AF57" s="10"/>
      <c r="AG57" s="10"/>
      <c r="AH57" s="10"/>
      <c r="AI57" s="10"/>
      <c r="AJ57" s="10"/>
    </row>
    <row r="58" spans="1:36">
      <c r="A58" s="10"/>
      <c r="B58" s="10"/>
      <c r="C58" s="10"/>
      <c r="D58" s="10"/>
      <c r="E58" s="10"/>
      <c r="F58" s="10"/>
      <c r="G58" s="57"/>
      <c r="H58" s="67"/>
      <c r="I58" s="10"/>
      <c r="J58" s="10"/>
      <c r="K58" s="10"/>
      <c r="L58" s="3"/>
      <c r="M58" s="10"/>
      <c r="N58" s="10"/>
      <c r="O58" s="10"/>
      <c r="P58" s="10"/>
      <c r="Q58" s="10"/>
      <c r="R58" s="10"/>
      <c r="S58" s="10"/>
      <c r="T58" s="10"/>
      <c r="U58" s="10"/>
      <c r="V58" s="10"/>
      <c r="W58" s="10"/>
      <c r="X58" s="81"/>
      <c r="Y58" s="81"/>
      <c r="Z58" s="81"/>
      <c r="AA58" s="10"/>
      <c r="AB58" s="10"/>
      <c r="AC58" s="10"/>
      <c r="AD58" s="10"/>
      <c r="AE58" s="10"/>
      <c r="AF58" s="10"/>
      <c r="AG58" s="10"/>
      <c r="AH58" s="10"/>
      <c r="AI58" s="10"/>
      <c r="AJ58" s="10"/>
    </row>
    <row r="59" spans="1:36">
      <c r="A59" s="10"/>
      <c r="B59" s="10"/>
      <c r="C59" s="10"/>
      <c r="D59" s="10"/>
      <c r="E59" s="10"/>
      <c r="F59" s="10"/>
      <c r="G59" s="57"/>
      <c r="H59" s="67"/>
      <c r="I59" s="10"/>
      <c r="J59" s="10"/>
      <c r="K59" s="10"/>
      <c r="L59" s="3"/>
      <c r="M59" s="10"/>
      <c r="N59" s="10"/>
      <c r="O59" s="10"/>
      <c r="P59" s="10"/>
      <c r="Q59" s="10"/>
      <c r="R59" s="10"/>
      <c r="S59" s="10"/>
      <c r="T59" s="10"/>
      <c r="U59" s="10"/>
      <c r="V59" s="10"/>
      <c r="W59" s="10"/>
      <c r="X59" s="81"/>
      <c r="Y59" s="81"/>
      <c r="Z59" s="81"/>
      <c r="AA59" s="10"/>
      <c r="AB59" s="10"/>
      <c r="AC59" s="10"/>
      <c r="AD59" s="10"/>
      <c r="AE59" s="10"/>
      <c r="AF59" s="10"/>
      <c r="AG59" s="10"/>
      <c r="AH59" s="10"/>
      <c r="AI59" s="10"/>
      <c r="AJ59" s="10"/>
    </row>
    <row r="60" spans="1:36">
      <c r="A60" s="10"/>
      <c r="B60" s="10"/>
      <c r="C60" s="10"/>
      <c r="D60" s="10"/>
      <c r="E60" s="10"/>
      <c r="F60" s="10"/>
      <c r="G60" s="57"/>
      <c r="H60" s="67"/>
      <c r="I60" s="10"/>
      <c r="J60" s="10"/>
      <c r="K60" s="10"/>
      <c r="L60" s="3"/>
      <c r="M60" s="10"/>
      <c r="N60" s="10"/>
      <c r="O60" s="10"/>
      <c r="P60" s="10"/>
      <c r="Q60" s="10"/>
      <c r="R60" s="10"/>
      <c r="S60" s="10"/>
      <c r="T60" s="10"/>
      <c r="U60" s="10"/>
      <c r="V60" s="10"/>
      <c r="W60" s="10"/>
      <c r="X60" s="81"/>
      <c r="Y60" s="81"/>
      <c r="Z60" s="81"/>
      <c r="AA60" s="10"/>
      <c r="AB60" s="10"/>
      <c r="AC60" s="10"/>
      <c r="AD60" s="10"/>
      <c r="AE60" s="10"/>
      <c r="AF60" s="10"/>
      <c r="AG60" s="10"/>
      <c r="AH60" s="10"/>
      <c r="AI60" s="10"/>
      <c r="AJ60" s="10"/>
    </row>
    <row r="61" spans="1:36">
      <c r="A61" s="10"/>
      <c r="B61" s="10"/>
      <c r="C61" s="10"/>
      <c r="D61" s="10"/>
      <c r="E61" s="10"/>
      <c r="F61" s="10"/>
      <c r="G61" s="57"/>
      <c r="H61" s="67"/>
      <c r="I61" s="10"/>
      <c r="J61" s="10"/>
      <c r="K61" s="10"/>
      <c r="L61" s="3"/>
      <c r="M61" s="10"/>
      <c r="N61" s="10"/>
      <c r="O61" s="10"/>
      <c r="P61" s="10"/>
      <c r="Q61" s="10"/>
      <c r="R61" s="10"/>
      <c r="S61" s="10"/>
      <c r="T61" s="10"/>
      <c r="U61" s="10"/>
      <c r="V61" s="10"/>
      <c r="W61" s="10"/>
      <c r="X61" s="81"/>
      <c r="Y61" s="81"/>
      <c r="Z61" s="81"/>
      <c r="AA61" s="10"/>
      <c r="AB61" s="10"/>
      <c r="AC61" s="10"/>
      <c r="AD61" s="10"/>
      <c r="AE61" s="10"/>
      <c r="AF61" s="10"/>
      <c r="AG61" s="10"/>
      <c r="AH61" s="10"/>
      <c r="AI61" s="10"/>
      <c r="AJ61" s="10"/>
    </row>
    <row r="62" spans="1:36">
      <c r="A62" s="10"/>
      <c r="B62" s="10"/>
      <c r="C62" s="10"/>
      <c r="D62" s="10"/>
      <c r="E62" s="10"/>
      <c r="F62" s="10"/>
      <c r="G62" s="57"/>
      <c r="H62" s="67"/>
      <c r="I62" s="10"/>
      <c r="J62" s="10"/>
      <c r="K62" s="10"/>
      <c r="L62" s="3"/>
      <c r="M62" s="10"/>
      <c r="N62" s="10"/>
      <c r="O62" s="10"/>
      <c r="P62" s="10"/>
      <c r="Q62" s="10"/>
      <c r="R62" s="10"/>
      <c r="S62" s="10"/>
      <c r="T62" s="10"/>
      <c r="U62" s="10"/>
      <c r="V62" s="10"/>
      <c r="W62" s="10"/>
      <c r="X62" s="81"/>
      <c r="Y62" s="81"/>
      <c r="Z62" s="81"/>
      <c r="AA62" s="10"/>
      <c r="AB62" s="10"/>
      <c r="AC62" s="10"/>
      <c r="AD62" s="10"/>
      <c r="AE62" s="10"/>
      <c r="AF62" s="10"/>
      <c r="AG62" s="10"/>
      <c r="AH62" s="10"/>
      <c r="AI62" s="10"/>
      <c r="AJ62" s="10"/>
    </row>
    <row r="63" spans="1:36">
      <c r="A63" s="10"/>
      <c r="B63" s="10"/>
      <c r="C63" s="10"/>
      <c r="D63" s="10"/>
      <c r="E63" s="10"/>
      <c r="F63" s="10"/>
      <c r="G63" s="57"/>
      <c r="H63" s="67"/>
      <c r="I63" s="10"/>
      <c r="J63" s="10"/>
      <c r="K63" s="10"/>
      <c r="L63" s="3"/>
      <c r="M63" s="10"/>
      <c r="N63" s="10"/>
      <c r="O63" s="10"/>
      <c r="P63" s="10"/>
      <c r="Q63" s="10"/>
      <c r="R63" s="10"/>
      <c r="S63" s="10"/>
      <c r="T63" s="10"/>
      <c r="U63" s="10"/>
      <c r="V63" s="10"/>
      <c r="W63" s="10"/>
      <c r="X63" s="81"/>
      <c r="Y63" s="81"/>
      <c r="Z63" s="81"/>
      <c r="AA63" s="10"/>
      <c r="AB63" s="10"/>
      <c r="AC63" s="10"/>
      <c r="AD63" s="10"/>
      <c r="AE63" s="10"/>
      <c r="AF63" s="10"/>
      <c r="AG63" s="10"/>
      <c r="AH63" s="10"/>
      <c r="AI63" s="10"/>
      <c r="AJ63" s="10"/>
    </row>
    <row r="64" spans="1:36">
      <c r="A64" s="10"/>
      <c r="B64" s="10"/>
      <c r="C64" s="10"/>
      <c r="D64" s="10"/>
      <c r="E64" s="10"/>
      <c r="F64" s="10"/>
      <c r="G64" s="57"/>
      <c r="H64" s="67"/>
      <c r="I64" s="10"/>
      <c r="J64" s="10"/>
      <c r="K64" s="10"/>
      <c r="L64" s="3"/>
      <c r="M64" s="10"/>
      <c r="N64" s="10"/>
      <c r="O64" s="10"/>
      <c r="P64" s="10"/>
      <c r="Q64" s="10"/>
      <c r="R64" s="10"/>
      <c r="S64" s="10"/>
      <c r="T64" s="10"/>
      <c r="U64" s="10"/>
      <c r="V64" s="10"/>
      <c r="W64" s="10"/>
      <c r="X64" s="81"/>
      <c r="Y64" s="81"/>
      <c r="Z64" s="81"/>
      <c r="AA64" s="10"/>
      <c r="AB64" s="10"/>
      <c r="AC64" s="10"/>
      <c r="AD64" s="10"/>
      <c r="AE64" s="10"/>
      <c r="AF64" s="10"/>
      <c r="AG64" s="10"/>
      <c r="AH64" s="10"/>
      <c r="AI64" s="10"/>
      <c r="AJ64" s="10"/>
    </row>
    <row r="65" spans="1:36">
      <c r="A65" s="10"/>
      <c r="B65" s="10"/>
      <c r="C65" s="10"/>
      <c r="D65" s="10"/>
      <c r="E65" s="10"/>
      <c r="F65" s="10"/>
      <c r="G65" s="57"/>
      <c r="H65" s="67"/>
      <c r="I65" s="10"/>
      <c r="J65" s="10"/>
      <c r="K65" s="10"/>
      <c r="L65" s="3"/>
      <c r="M65" s="10"/>
      <c r="N65" s="10"/>
      <c r="O65" s="10"/>
      <c r="P65" s="10"/>
      <c r="Q65" s="10"/>
      <c r="R65" s="10"/>
      <c r="S65" s="10"/>
      <c r="T65" s="10"/>
      <c r="U65" s="10"/>
      <c r="V65" s="10"/>
      <c r="W65" s="10"/>
      <c r="X65" s="81"/>
      <c r="Y65" s="81"/>
      <c r="Z65" s="81"/>
      <c r="AA65" s="10"/>
      <c r="AB65" s="10"/>
      <c r="AC65" s="10"/>
      <c r="AD65" s="10"/>
      <c r="AE65" s="10"/>
      <c r="AF65" s="10"/>
      <c r="AG65" s="10"/>
      <c r="AH65" s="10"/>
      <c r="AI65" s="10"/>
      <c r="AJ65" s="10"/>
    </row>
    <row r="66" spans="1:36">
      <c r="A66" s="10"/>
      <c r="B66" s="10"/>
      <c r="C66" s="10"/>
      <c r="D66" s="10"/>
      <c r="E66" s="10"/>
      <c r="F66" s="10"/>
      <c r="G66" s="57"/>
      <c r="H66" s="67"/>
      <c r="I66" s="10"/>
      <c r="J66" s="10"/>
      <c r="K66" s="10"/>
      <c r="L66" s="3"/>
      <c r="M66" s="10"/>
      <c r="N66" s="10"/>
      <c r="O66" s="10"/>
      <c r="P66" s="10"/>
      <c r="Q66" s="10"/>
      <c r="R66" s="10"/>
      <c r="S66" s="10"/>
      <c r="T66" s="10"/>
      <c r="U66" s="10"/>
      <c r="V66" s="10"/>
      <c r="W66" s="10"/>
      <c r="X66" s="81"/>
      <c r="Y66" s="81"/>
      <c r="Z66" s="81"/>
      <c r="AA66" s="10"/>
      <c r="AB66" s="10"/>
      <c r="AC66" s="10"/>
      <c r="AD66" s="10"/>
      <c r="AE66" s="10"/>
      <c r="AF66" s="10"/>
      <c r="AG66" s="10"/>
      <c r="AH66" s="10"/>
      <c r="AI66" s="10"/>
      <c r="AJ66" s="10"/>
    </row>
    <row r="67" spans="1:36">
      <c r="A67" s="10"/>
      <c r="B67" s="10"/>
      <c r="C67" s="10"/>
      <c r="D67" s="10"/>
      <c r="E67" s="10"/>
      <c r="F67" s="10"/>
      <c r="G67" s="57"/>
      <c r="H67" s="67"/>
      <c r="I67" s="10"/>
      <c r="J67" s="10"/>
      <c r="K67" s="10"/>
      <c r="L67" s="3"/>
      <c r="M67" s="10"/>
      <c r="N67" s="10"/>
      <c r="O67" s="10"/>
      <c r="P67" s="10"/>
      <c r="Q67" s="10"/>
      <c r="R67" s="10"/>
      <c r="S67" s="10"/>
      <c r="T67" s="10"/>
      <c r="U67" s="10"/>
      <c r="V67" s="10"/>
      <c r="W67" s="10"/>
      <c r="X67" s="81"/>
      <c r="Y67" s="81"/>
      <c r="Z67" s="81"/>
      <c r="AA67" s="10"/>
      <c r="AB67" s="10"/>
      <c r="AC67" s="10"/>
      <c r="AD67" s="10"/>
      <c r="AE67" s="10"/>
      <c r="AF67" s="10"/>
      <c r="AG67" s="10"/>
      <c r="AH67" s="10"/>
      <c r="AI67" s="10"/>
      <c r="AJ67" s="10"/>
    </row>
    <row r="68" spans="1:36">
      <c r="A68" s="10"/>
      <c r="B68" s="10"/>
      <c r="C68" s="10"/>
      <c r="D68" s="10"/>
      <c r="E68" s="10"/>
      <c r="F68" s="10"/>
      <c r="G68" s="57"/>
      <c r="H68" s="67"/>
      <c r="I68" s="10"/>
      <c r="J68" s="10"/>
      <c r="K68" s="10"/>
      <c r="L68" s="3"/>
      <c r="M68" s="10"/>
      <c r="N68" s="10"/>
      <c r="O68" s="10"/>
      <c r="P68" s="10"/>
      <c r="Q68" s="10"/>
      <c r="R68" s="10"/>
      <c r="S68" s="10"/>
      <c r="T68" s="10"/>
      <c r="U68" s="10"/>
      <c r="V68" s="10"/>
      <c r="W68" s="10"/>
      <c r="X68" s="81"/>
      <c r="Y68" s="81"/>
      <c r="Z68" s="81"/>
      <c r="AA68" s="10"/>
      <c r="AB68" s="10"/>
      <c r="AC68" s="10"/>
      <c r="AD68" s="10"/>
      <c r="AE68" s="10"/>
      <c r="AF68" s="10"/>
      <c r="AG68" s="10"/>
      <c r="AH68" s="10"/>
      <c r="AI68" s="10"/>
      <c r="AJ68" s="10"/>
    </row>
    <row r="69" spans="1:36">
      <c r="A69" s="10"/>
      <c r="B69" s="10"/>
      <c r="C69" s="10"/>
      <c r="D69" s="10"/>
      <c r="E69" s="10"/>
      <c r="F69" s="10"/>
      <c r="G69" s="57"/>
      <c r="H69" s="67"/>
      <c r="I69" s="10"/>
      <c r="J69" s="10"/>
      <c r="K69" s="10"/>
      <c r="L69" s="3"/>
      <c r="M69" s="10"/>
      <c r="N69" s="10"/>
      <c r="O69" s="10"/>
      <c r="P69" s="10"/>
      <c r="Q69" s="10"/>
      <c r="R69" s="10"/>
      <c r="S69" s="10"/>
      <c r="T69" s="10"/>
      <c r="U69" s="10"/>
      <c r="V69" s="10"/>
      <c r="W69" s="10"/>
      <c r="X69" s="81"/>
      <c r="Y69" s="81"/>
      <c r="Z69" s="81"/>
      <c r="AA69" s="10"/>
      <c r="AB69" s="10"/>
      <c r="AC69" s="10"/>
      <c r="AD69" s="10"/>
      <c r="AE69" s="10"/>
      <c r="AF69" s="10"/>
      <c r="AG69" s="10"/>
      <c r="AH69" s="10"/>
      <c r="AI69" s="10"/>
      <c r="AJ69" s="10"/>
    </row>
    <row r="70" spans="1:36">
      <c r="A70" s="10"/>
      <c r="B70" s="10"/>
      <c r="C70" s="10"/>
      <c r="D70" s="10"/>
      <c r="E70" s="10"/>
      <c r="F70" s="10"/>
      <c r="G70" s="57"/>
      <c r="H70" s="67"/>
      <c r="I70" s="10"/>
      <c r="J70" s="10"/>
      <c r="K70" s="10"/>
      <c r="L70" s="3"/>
      <c r="M70" s="10"/>
      <c r="N70" s="10"/>
      <c r="O70" s="10"/>
      <c r="P70" s="10"/>
      <c r="Q70" s="10"/>
      <c r="R70" s="10"/>
      <c r="S70" s="10"/>
      <c r="T70" s="10"/>
      <c r="U70" s="10"/>
      <c r="V70" s="10"/>
      <c r="W70" s="10"/>
      <c r="X70" s="81"/>
      <c r="Y70" s="81"/>
      <c r="Z70" s="81"/>
      <c r="AA70" s="10"/>
      <c r="AB70" s="10"/>
      <c r="AC70" s="10"/>
      <c r="AD70" s="10"/>
      <c r="AE70" s="10"/>
      <c r="AF70" s="10"/>
      <c r="AG70" s="10"/>
      <c r="AH70" s="10"/>
      <c r="AI70" s="10"/>
      <c r="AJ70" s="10"/>
    </row>
    <row r="71" spans="1:36">
      <c r="A71" s="10"/>
      <c r="B71" s="10"/>
      <c r="C71" s="10"/>
      <c r="D71" s="10"/>
      <c r="E71" s="10"/>
      <c r="F71" s="10"/>
      <c r="G71" s="57"/>
      <c r="H71" s="67"/>
      <c r="I71" s="10"/>
      <c r="J71" s="10"/>
      <c r="K71" s="10"/>
      <c r="L71" s="3"/>
      <c r="M71" s="10"/>
      <c r="N71" s="10"/>
      <c r="O71" s="10"/>
      <c r="P71" s="10"/>
      <c r="Q71" s="10"/>
      <c r="R71" s="10"/>
      <c r="S71" s="10"/>
      <c r="T71" s="10"/>
      <c r="U71" s="10"/>
      <c r="V71" s="10"/>
      <c r="W71" s="10"/>
      <c r="X71" s="81"/>
      <c r="Y71" s="81"/>
      <c r="Z71" s="81"/>
      <c r="AA71" s="10"/>
      <c r="AB71" s="10"/>
      <c r="AC71" s="10"/>
      <c r="AD71" s="10"/>
      <c r="AE71" s="10"/>
      <c r="AF71" s="10"/>
      <c r="AG71" s="10"/>
      <c r="AH71" s="10"/>
      <c r="AI71" s="10"/>
      <c r="AJ71" s="10"/>
    </row>
    <row r="72" spans="1:36">
      <c r="A72" s="10"/>
      <c r="B72" s="10"/>
      <c r="C72" s="10"/>
      <c r="D72" s="10"/>
      <c r="E72" s="10"/>
      <c r="F72" s="10"/>
      <c r="G72" s="57"/>
      <c r="H72" s="67"/>
      <c r="I72" s="10"/>
      <c r="J72" s="10"/>
      <c r="K72" s="10"/>
      <c r="L72" s="3"/>
      <c r="M72" s="10"/>
      <c r="N72" s="10"/>
      <c r="O72" s="10"/>
      <c r="P72" s="10"/>
      <c r="Q72" s="10"/>
      <c r="R72" s="10"/>
      <c r="S72" s="10"/>
      <c r="T72" s="10"/>
      <c r="U72" s="10"/>
      <c r="V72" s="10"/>
      <c r="W72" s="10"/>
      <c r="X72" s="81"/>
      <c r="Y72" s="81"/>
      <c r="Z72" s="81"/>
      <c r="AA72" s="10"/>
      <c r="AB72" s="10"/>
      <c r="AC72" s="10"/>
      <c r="AD72" s="10"/>
      <c r="AE72" s="10"/>
      <c r="AF72" s="10"/>
      <c r="AG72" s="10"/>
      <c r="AH72" s="10"/>
      <c r="AI72" s="10"/>
      <c r="AJ72" s="10"/>
    </row>
    <row r="73" spans="1:36">
      <c r="A73" s="10"/>
      <c r="B73" s="10"/>
      <c r="C73" s="10"/>
      <c r="D73" s="10"/>
      <c r="E73" s="10"/>
      <c r="F73" s="10"/>
      <c r="G73" s="57"/>
      <c r="H73" s="67"/>
      <c r="I73" s="10"/>
      <c r="J73" s="10"/>
      <c r="K73" s="10"/>
      <c r="L73" s="3"/>
      <c r="M73" s="10"/>
      <c r="N73" s="10"/>
      <c r="O73" s="10"/>
      <c r="P73" s="10"/>
      <c r="Q73" s="10"/>
      <c r="R73" s="10"/>
      <c r="S73" s="10"/>
      <c r="T73" s="10"/>
      <c r="U73" s="10"/>
      <c r="V73" s="10"/>
      <c r="W73" s="10"/>
      <c r="X73" s="81"/>
      <c r="Y73" s="81"/>
      <c r="Z73" s="81"/>
      <c r="AA73" s="10"/>
      <c r="AB73" s="10"/>
      <c r="AC73" s="10"/>
      <c r="AD73" s="10"/>
      <c r="AE73" s="10"/>
      <c r="AF73" s="10"/>
      <c r="AG73" s="10"/>
      <c r="AH73" s="10"/>
      <c r="AI73" s="10"/>
      <c r="AJ73" s="10"/>
    </row>
    <row r="74" spans="1:36">
      <c r="A74" s="10"/>
      <c r="B74" s="10"/>
      <c r="C74" s="10"/>
      <c r="D74" s="10"/>
      <c r="E74" s="10"/>
      <c r="F74" s="10"/>
      <c r="G74" s="57"/>
      <c r="H74" s="67"/>
      <c r="I74" s="10"/>
      <c r="J74" s="10"/>
      <c r="K74" s="10"/>
      <c r="L74" s="3"/>
      <c r="M74" s="10"/>
      <c r="N74" s="10"/>
      <c r="O74" s="10"/>
      <c r="P74" s="10"/>
      <c r="Q74" s="10"/>
      <c r="R74" s="10"/>
      <c r="S74" s="10"/>
      <c r="T74" s="10"/>
      <c r="U74" s="10"/>
      <c r="V74" s="10"/>
      <c r="W74" s="10"/>
      <c r="X74" s="81"/>
      <c r="Y74" s="81"/>
      <c r="Z74" s="81"/>
      <c r="AA74" s="10"/>
      <c r="AB74" s="10"/>
      <c r="AC74" s="10"/>
      <c r="AD74" s="10"/>
      <c r="AE74" s="10"/>
      <c r="AF74" s="10"/>
      <c r="AG74" s="10"/>
      <c r="AH74" s="10"/>
      <c r="AI74" s="10"/>
      <c r="AJ74" s="10"/>
    </row>
    <row r="75" spans="1:36">
      <c r="A75" s="10"/>
      <c r="B75" s="10"/>
      <c r="C75" s="10"/>
      <c r="D75" s="10"/>
      <c r="E75" s="10"/>
      <c r="F75" s="10"/>
      <c r="G75" s="57"/>
      <c r="H75" s="67"/>
      <c r="I75" s="10"/>
      <c r="J75" s="10"/>
      <c r="K75" s="10"/>
      <c r="L75" s="3"/>
      <c r="M75" s="10"/>
      <c r="N75" s="10"/>
      <c r="O75" s="10"/>
      <c r="P75" s="10"/>
      <c r="Q75" s="10"/>
      <c r="R75" s="10"/>
      <c r="S75" s="10"/>
      <c r="T75" s="10"/>
      <c r="U75" s="10"/>
      <c r="V75" s="10"/>
      <c r="W75" s="10"/>
      <c r="X75" s="81"/>
      <c r="Y75" s="81"/>
      <c r="Z75" s="81"/>
      <c r="AA75" s="10"/>
      <c r="AB75" s="10"/>
      <c r="AC75" s="10"/>
      <c r="AD75" s="10"/>
      <c r="AE75" s="10"/>
      <c r="AF75" s="10"/>
      <c r="AG75" s="10"/>
      <c r="AH75" s="10"/>
      <c r="AI75" s="10"/>
      <c r="AJ75" s="10"/>
    </row>
    <row r="76" spans="1:36">
      <c r="A76" s="10"/>
      <c r="B76" s="10"/>
      <c r="C76" s="10"/>
      <c r="D76" s="10"/>
      <c r="E76" s="10"/>
      <c r="F76" s="10"/>
      <c r="G76" s="57"/>
      <c r="H76" s="67"/>
      <c r="I76" s="10"/>
      <c r="J76" s="10"/>
      <c r="K76" s="10"/>
      <c r="L76" s="3"/>
      <c r="M76" s="10"/>
      <c r="N76" s="10"/>
      <c r="O76" s="10"/>
      <c r="P76" s="10"/>
      <c r="Q76" s="10"/>
      <c r="R76" s="10"/>
      <c r="S76" s="10"/>
      <c r="T76" s="10"/>
      <c r="U76" s="10"/>
      <c r="V76" s="10"/>
      <c r="W76" s="10"/>
      <c r="X76" s="81"/>
      <c r="Y76" s="81"/>
      <c r="Z76" s="81"/>
      <c r="AA76" s="10"/>
      <c r="AB76" s="10"/>
      <c r="AC76" s="10"/>
      <c r="AD76" s="10"/>
      <c r="AE76" s="10"/>
      <c r="AF76" s="10"/>
      <c r="AG76" s="10"/>
      <c r="AH76" s="10"/>
      <c r="AI76" s="10"/>
      <c r="AJ76" s="10"/>
    </row>
    <row r="77" spans="1:36">
      <c r="A77" s="10"/>
      <c r="B77" s="10"/>
      <c r="C77" s="10"/>
      <c r="D77" s="10"/>
      <c r="E77" s="10"/>
      <c r="F77" s="10"/>
      <c r="G77" s="57"/>
      <c r="H77" s="67"/>
      <c r="I77" s="10"/>
      <c r="J77" s="10"/>
      <c r="K77" s="10"/>
      <c r="L77" s="3"/>
      <c r="M77" s="10"/>
      <c r="N77" s="10"/>
      <c r="O77" s="10"/>
      <c r="P77" s="10"/>
      <c r="Q77" s="10"/>
      <c r="R77" s="10"/>
      <c r="S77" s="10"/>
      <c r="T77" s="10"/>
      <c r="U77" s="10"/>
      <c r="V77" s="10"/>
      <c r="W77" s="10"/>
      <c r="X77" s="81"/>
      <c r="Y77" s="81"/>
      <c r="Z77" s="81"/>
      <c r="AA77" s="10"/>
      <c r="AB77" s="10"/>
      <c r="AC77" s="10"/>
      <c r="AD77" s="10"/>
      <c r="AE77" s="10"/>
      <c r="AF77" s="10"/>
      <c r="AG77" s="10"/>
      <c r="AH77" s="10"/>
      <c r="AI77" s="10"/>
      <c r="AJ77" s="10"/>
    </row>
    <row r="78" spans="1:36">
      <c r="A78" s="10"/>
      <c r="B78" s="10"/>
      <c r="C78" s="10"/>
      <c r="D78" s="10"/>
      <c r="E78" s="10"/>
      <c r="F78" s="10"/>
      <c r="G78" s="57"/>
      <c r="H78" s="67"/>
      <c r="I78" s="10"/>
      <c r="J78" s="10"/>
      <c r="K78" s="10"/>
      <c r="L78" s="3"/>
      <c r="M78" s="10"/>
      <c r="N78" s="10"/>
      <c r="O78" s="10"/>
      <c r="P78" s="10"/>
      <c r="Q78" s="10"/>
      <c r="R78" s="10"/>
      <c r="S78" s="10"/>
      <c r="T78" s="10"/>
      <c r="U78" s="10"/>
      <c r="V78" s="10"/>
      <c r="W78" s="10"/>
      <c r="X78" s="81"/>
      <c r="Y78" s="81"/>
      <c r="Z78" s="81"/>
      <c r="AA78" s="10"/>
      <c r="AB78" s="10"/>
      <c r="AC78" s="10"/>
      <c r="AD78" s="10"/>
      <c r="AE78" s="10"/>
      <c r="AF78" s="10"/>
      <c r="AG78" s="10"/>
      <c r="AH78" s="10"/>
      <c r="AI78" s="10"/>
      <c r="AJ78" s="10"/>
    </row>
    <row r="79" spans="1:36">
      <c r="A79" s="10"/>
      <c r="B79" s="10"/>
      <c r="C79" s="10"/>
      <c r="D79" s="10"/>
      <c r="E79" s="10"/>
      <c r="F79" s="10"/>
      <c r="G79" s="57"/>
      <c r="H79" s="67"/>
      <c r="I79" s="10"/>
      <c r="J79" s="10"/>
      <c r="K79" s="10"/>
      <c r="L79" s="3"/>
      <c r="M79" s="10"/>
      <c r="N79" s="10"/>
      <c r="O79" s="10"/>
      <c r="P79" s="10"/>
      <c r="Q79" s="10"/>
      <c r="R79" s="10"/>
      <c r="S79" s="10"/>
      <c r="T79" s="10"/>
      <c r="U79" s="10"/>
      <c r="V79" s="10"/>
      <c r="W79" s="10"/>
      <c r="X79" s="81"/>
      <c r="Y79" s="81"/>
      <c r="Z79" s="81"/>
      <c r="AA79" s="10"/>
      <c r="AB79" s="10"/>
      <c r="AC79" s="10"/>
      <c r="AD79" s="10"/>
      <c r="AE79" s="10"/>
      <c r="AF79" s="10"/>
      <c r="AG79" s="10"/>
      <c r="AH79" s="10"/>
      <c r="AI79" s="10"/>
      <c r="AJ79" s="10"/>
    </row>
    <row r="80" spans="1:36">
      <c r="A80" s="10"/>
      <c r="B80" s="10"/>
      <c r="C80" s="10"/>
      <c r="D80" s="10"/>
      <c r="E80" s="10"/>
      <c r="F80" s="10"/>
      <c r="G80" s="57"/>
      <c r="H80" s="67"/>
      <c r="I80" s="10"/>
      <c r="J80" s="10"/>
      <c r="K80" s="10"/>
      <c r="L80" s="3"/>
      <c r="M80" s="10"/>
      <c r="N80" s="10"/>
      <c r="O80" s="10"/>
      <c r="P80" s="10"/>
      <c r="Q80" s="10"/>
      <c r="R80" s="10"/>
      <c r="S80" s="10"/>
      <c r="T80" s="10"/>
      <c r="U80" s="10"/>
      <c r="V80" s="10"/>
      <c r="W80" s="10"/>
      <c r="X80" s="81"/>
      <c r="Y80" s="81"/>
      <c r="Z80" s="81"/>
      <c r="AA80" s="10"/>
      <c r="AB80" s="10"/>
      <c r="AC80" s="10"/>
      <c r="AD80" s="10"/>
      <c r="AE80" s="10"/>
      <c r="AF80" s="10"/>
      <c r="AG80" s="10"/>
      <c r="AH80" s="10"/>
      <c r="AI80" s="10"/>
      <c r="AJ80" s="10"/>
    </row>
    <row r="81" spans="1:36">
      <c r="A81" s="10"/>
      <c r="B81" s="10"/>
      <c r="C81" s="10"/>
      <c r="D81" s="10"/>
      <c r="E81" s="10"/>
      <c r="F81" s="10"/>
      <c r="G81" s="57"/>
      <c r="H81" s="67"/>
      <c r="I81" s="10"/>
      <c r="J81" s="10"/>
      <c r="K81" s="10"/>
      <c r="L81" s="3"/>
      <c r="M81" s="10"/>
      <c r="N81" s="10"/>
      <c r="O81" s="10"/>
      <c r="P81" s="10"/>
      <c r="Q81" s="10"/>
      <c r="R81" s="10"/>
      <c r="S81" s="10"/>
      <c r="T81" s="10"/>
      <c r="U81" s="10"/>
      <c r="V81" s="10"/>
      <c r="W81" s="10"/>
      <c r="X81" s="81"/>
      <c r="Y81" s="81"/>
      <c r="Z81" s="81"/>
      <c r="AA81" s="10"/>
      <c r="AB81" s="10"/>
      <c r="AC81" s="10"/>
      <c r="AD81" s="10"/>
      <c r="AE81" s="10"/>
      <c r="AF81" s="10"/>
      <c r="AG81" s="10"/>
      <c r="AH81" s="10"/>
      <c r="AI81" s="10"/>
      <c r="AJ81" s="10"/>
    </row>
    <row r="82" spans="1:36">
      <c r="A82" s="10"/>
      <c r="B82" s="10"/>
      <c r="C82" s="10"/>
      <c r="D82" s="10"/>
      <c r="E82" s="10"/>
      <c r="F82" s="10"/>
      <c r="G82" s="57"/>
      <c r="H82" s="67"/>
      <c r="I82" s="10"/>
      <c r="J82" s="10"/>
      <c r="K82" s="10"/>
      <c r="L82" s="3"/>
      <c r="M82" s="10"/>
      <c r="N82" s="10"/>
      <c r="O82" s="10"/>
      <c r="P82" s="10"/>
      <c r="Q82" s="10"/>
      <c r="R82" s="10"/>
      <c r="S82" s="10"/>
      <c r="T82" s="10"/>
      <c r="U82" s="10"/>
      <c r="V82" s="10"/>
      <c r="W82" s="10"/>
      <c r="X82" s="81"/>
      <c r="Y82" s="81"/>
      <c r="Z82" s="81"/>
      <c r="AA82" s="10"/>
      <c r="AB82" s="10"/>
      <c r="AC82" s="10"/>
      <c r="AD82" s="10"/>
      <c r="AE82" s="10"/>
      <c r="AF82" s="10"/>
      <c r="AG82" s="10"/>
      <c r="AH82" s="10"/>
      <c r="AI82" s="10"/>
      <c r="AJ82" s="10"/>
    </row>
    <row r="83" spans="1:36">
      <c r="A83" s="10"/>
      <c r="B83" s="10"/>
      <c r="C83" s="10"/>
      <c r="D83" s="10"/>
      <c r="E83" s="10"/>
      <c r="F83" s="10"/>
      <c r="G83" s="57"/>
      <c r="H83" s="67"/>
      <c r="I83" s="10"/>
      <c r="J83" s="10"/>
      <c r="K83" s="10"/>
      <c r="L83" s="3"/>
      <c r="M83" s="10"/>
      <c r="N83" s="10"/>
      <c r="O83" s="10"/>
      <c r="P83" s="10"/>
      <c r="Q83" s="10"/>
      <c r="R83" s="10"/>
      <c r="S83" s="10"/>
      <c r="T83" s="10"/>
      <c r="U83" s="10"/>
      <c r="V83" s="10"/>
      <c r="W83" s="10"/>
      <c r="X83" s="81"/>
      <c r="Y83" s="81"/>
      <c r="Z83" s="81"/>
      <c r="AA83" s="10"/>
      <c r="AB83" s="10"/>
      <c r="AC83" s="10"/>
      <c r="AD83" s="10"/>
      <c r="AE83" s="10"/>
      <c r="AF83" s="10"/>
      <c r="AG83" s="10"/>
      <c r="AH83" s="10"/>
      <c r="AI83" s="10"/>
      <c r="AJ83" s="10"/>
    </row>
    <row r="84" spans="1:36">
      <c r="A84" s="10"/>
      <c r="B84" s="10"/>
      <c r="C84" s="10"/>
      <c r="D84" s="10"/>
      <c r="E84" s="10"/>
      <c r="F84" s="10"/>
      <c r="G84" s="57"/>
      <c r="H84" s="67"/>
      <c r="I84" s="10"/>
      <c r="J84" s="10"/>
      <c r="K84" s="10"/>
      <c r="L84" s="3"/>
      <c r="M84" s="10"/>
      <c r="N84" s="10"/>
      <c r="O84" s="10"/>
      <c r="P84" s="10"/>
      <c r="Q84" s="10"/>
      <c r="R84" s="10"/>
      <c r="S84" s="10"/>
      <c r="T84" s="10"/>
      <c r="U84" s="10"/>
      <c r="V84" s="10"/>
      <c r="W84" s="10"/>
      <c r="X84" s="81"/>
      <c r="Y84" s="81"/>
      <c r="Z84" s="81"/>
      <c r="AA84" s="10"/>
      <c r="AB84" s="10"/>
      <c r="AC84" s="10"/>
      <c r="AD84" s="10"/>
      <c r="AE84" s="10"/>
      <c r="AF84" s="10"/>
      <c r="AG84" s="10"/>
      <c r="AH84" s="10"/>
      <c r="AI84" s="10"/>
      <c r="AJ84" s="10"/>
    </row>
    <row r="85" spans="1:36">
      <c r="A85" s="10"/>
      <c r="B85" s="10"/>
      <c r="C85" s="10"/>
      <c r="D85" s="10"/>
      <c r="E85" s="10"/>
      <c r="F85" s="10"/>
      <c r="G85" s="57"/>
      <c r="H85" s="67"/>
      <c r="I85" s="10"/>
      <c r="J85" s="10"/>
      <c r="K85" s="10"/>
      <c r="L85" s="3"/>
      <c r="M85" s="10"/>
      <c r="N85" s="10"/>
      <c r="O85" s="10"/>
      <c r="P85" s="10"/>
      <c r="Q85" s="10"/>
      <c r="R85" s="10"/>
      <c r="S85" s="10"/>
      <c r="T85" s="10"/>
      <c r="U85" s="10"/>
      <c r="V85" s="10"/>
      <c r="W85" s="10"/>
      <c r="X85" s="81"/>
      <c r="Y85" s="81"/>
      <c r="Z85" s="81"/>
      <c r="AA85" s="10"/>
      <c r="AB85" s="10"/>
      <c r="AC85" s="10"/>
      <c r="AD85" s="10"/>
      <c r="AE85" s="10"/>
      <c r="AF85" s="10"/>
      <c r="AG85" s="10"/>
      <c r="AH85" s="10"/>
      <c r="AI85" s="10"/>
      <c r="AJ85" s="10"/>
    </row>
    <row r="86" spans="1:36">
      <c r="A86" s="10"/>
      <c r="B86" s="10"/>
      <c r="C86" s="10"/>
      <c r="D86" s="10"/>
      <c r="E86" s="10"/>
      <c r="F86" s="10"/>
      <c r="G86" s="57"/>
      <c r="H86" s="67"/>
      <c r="I86" s="10"/>
      <c r="J86" s="10"/>
      <c r="K86" s="10"/>
      <c r="L86" s="3"/>
      <c r="M86" s="10"/>
      <c r="N86" s="10"/>
      <c r="O86" s="10"/>
      <c r="P86" s="10"/>
      <c r="Q86" s="10"/>
      <c r="R86" s="10"/>
      <c r="S86" s="10"/>
      <c r="T86" s="10"/>
      <c r="U86" s="10"/>
      <c r="V86" s="10"/>
      <c r="W86" s="10"/>
      <c r="X86" s="81"/>
      <c r="Y86" s="81"/>
      <c r="Z86" s="81"/>
      <c r="AA86" s="10"/>
      <c r="AB86" s="10"/>
      <c r="AC86" s="10"/>
      <c r="AD86" s="10"/>
      <c r="AE86" s="10"/>
      <c r="AF86" s="10"/>
      <c r="AG86" s="10"/>
      <c r="AH86" s="10"/>
      <c r="AI86" s="10"/>
      <c r="AJ86" s="10"/>
    </row>
    <row r="87" spans="1:36">
      <c r="A87" s="10"/>
      <c r="B87" s="10"/>
      <c r="C87" s="10"/>
      <c r="D87" s="10"/>
      <c r="E87" s="10"/>
      <c r="F87" s="10"/>
      <c r="G87" s="57"/>
      <c r="H87" s="67"/>
      <c r="I87" s="10"/>
      <c r="J87" s="10"/>
      <c r="K87" s="10"/>
      <c r="L87" s="3"/>
      <c r="M87" s="10"/>
      <c r="N87" s="10"/>
      <c r="O87" s="10"/>
      <c r="P87" s="10"/>
      <c r="Q87" s="10"/>
      <c r="R87" s="10"/>
      <c r="S87" s="10"/>
      <c r="T87" s="10"/>
      <c r="U87" s="10"/>
      <c r="V87" s="10"/>
      <c r="W87" s="10"/>
      <c r="X87" s="81"/>
      <c r="Y87" s="81"/>
      <c r="Z87" s="81"/>
      <c r="AA87" s="10"/>
      <c r="AB87" s="10"/>
      <c r="AC87" s="10"/>
      <c r="AD87" s="10"/>
      <c r="AE87" s="10"/>
      <c r="AF87" s="10"/>
      <c r="AG87" s="10"/>
      <c r="AH87" s="10"/>
      <c r="AI87" s="10"/>
      <c r="AJ87" s="10"/>
    </row>
    <row r="88" spans="1:36">
      <c r="A88" s="10"/>
      <c r="B88" s="10"/>
      <c r="C88" s="10"/>
      <c r="D88" s="10"/>
      <c r="E88" s="10"/>
      <c r="F88" s="10"/>
      <c r="G88" s="57"/>
      <c r="H88" s="67"/>
      <c r="I88" s="10"/>
      <c r="J88" s="10"/>
      <c r="K88" s="10"/>
      <c r="L88" s="3"/>
      <c r="M88" s="10"/>
      <c r="N88" s="10"/>
      <c r="O88" s="10"/>
      <c r="P88" s="10"/>
      <c r="Q88" s="10"/>
      <c r="R88" s="10"/>
      <c r="S88" s="10"/>
      <c r="T88" s="10"/>
      <c r="U88" s="10"/>
      <c r="V88" s="10"/>
      <c r="W88" s="10"/>
      <c r="X88" s="81"/>
      <c r="Y88" s="81"/>
      <c r="Z88" s="81"/>
      <c r="AA88" s="10"/>
      <c r="AB88" s="10"/>
      <c r="AC88" s="10"/>
      <c r="AD88" s="10"/>
      <c r="AE88" s="10"/>
      <c r="AF88" s="10"/>
      <c r="AG88" s="10"/>
      <c r="AH88" s="10"/>
      <c r="AI88" s="10"/>
      <c r="AJ88" s="10"/>
    </row>
    <row r="89" spans="1:36">
      <c r="A89" s="10"/>
      <c r="B89" s="10"/>
      <c r="C89" s="10"/>
      <c r="D89" s="10"/>
      <c r="E89" s="10"/>
      <c r="F89" s="10"/>
      <c r="G89" s="57"/>
      <c r="H89" s="67"/>
      <c r="I89" s="10"/>
      <c r="J89" s="10"/>
      <c r="K89" s="10"/>
      <c r="L89" s="3"/>
      <c r="M89" s="10"/>
      <c r="N89" s="10"/>
      <c r="O89" s="10"/>
      <c r="P89" s="10"/>
      <c r="Q89" s="10"/>
      <c r="R89" s="10"/>
      <c r="S89" s="10"/>
      <c r="T89" s="10"/>
      <c r="U89" s="10"/>
      <c r="V89" s="10"/>
      <c r="W89" s="10"/>
      <c r="X89" s="81"/>
      <c r="Y89" s="81"/>
      <c r="Z89" s="81"/>
      <c r="AA89" s="10"/>
      <c r="AB89" s="10"/>
      <c r="AC89" s="10"/>
      <c r="AD89" s="10"/>
      <c r="AE89" s="10"/>
      <c r="AF89" s="10"/>
      <c r="AG89" s="10"/>
      <c r="AH89" s="10"/>
      <c r="AI89" s="10"/>
      <c r="AJ89" s="10"/>
    </row>
    <row r="90" spans="1:36">
      <c r="A90" s="10"/>
      <c r="B90" s="10"/>
      <c r="C90" s="10"/>
      <c r="D90" s="10"/>
      <c r="E90" s="10"/>
      <c r="F90" s="10"/>
      <c r="G90" s="57"/>
      <c r="H90" s="67"/>
      <c r="I90" s="10"/>
      <c r="J90" s="10"/>
      <c r="K90" s="10"/>
      <c r="L90" s="3"/>
      <c r="M90" s="10"/>
      <c r="N90" s="10"/>
      <c r="O90" s="10"/>
      <c r="P90" s="10"/>
      <c r="Q90" s="10"/>
      <c r="R90" s="10"/>
      <c r="S90" s="10"/>
      <c r="T90" s="10"/>
      <c r="U90" s="10"/>
      <c r="V90" s="10"/>
      <c r="W90" s="10"/>
      <c r="X90" s="81"/>
      <c r="Y90" s="81"/>
      <c r="Z90" s="81"/>
      <c r="AA90" s="10"/>
      <c r="AB90" s="10"/>
      <c r="AC90" s="10"/>
      <c r="AD90" s="10"/>
      <c r="AE90" s="10"/>
      <c r="AF90" s="10"/>
      <c r="AG90" s="10"/>
      <c r="AH90" s="10"/>
      <c r="AI90" s="10"/>
      <c r="AJ90" s="10"/>
    </row>
    <row r="91" spans="1:36" ht="15.6">
      <c r="L91" s="6"/>
    </row>
    <row r="92" spans="1:36" ht="15.6">
      <c r="L92" s="6"/>
    </row>
    <row r="93" spans="1:36" ht="15.6">
      <c r="L93" s="6"/>
    </row>
    <row r="94" spans="1:36" ht="15.6">
      <c r="L94" s="6"/>
    </row>
    <row r="95" spans="1:36" ht="15.6">
      <c r="L95" s="6"/>
    </row>
    <row r="96" spans="1:36" ht="15.6">
      <c r="L96" s="6"/>
    </row>
    <row r="97" spans="12:12" ht="15.6">
      <c r="L97" s="6"/>
    </row>
    <row r="98" spans="12:12" ht="15.6">
      <c r="L98" s="6"/>
    </row>
    <row r="99" spans="12:12" ht="15.6">
      <c r="L99" s="6"/>
    </row>
    <row r="100" spans="12:12" ht="15.6">
      <c r="L100" s="6"/>
    </row>
    <row r="101" spans="12:12" ht="15.6">
      <c r="L101" s="6"/>
    </row>
    <row r="102" spans="12:12" ht="15.6">
      <c r="L102" s="6"/>
    </row>
    <row r="103" spans="12:12" ht="15.6">
      <c r="L103" s="6"/>
    </row>
    <row r="104" spans="12:12" ht="15.6">
      <c r="L104" s="6"/>
    </row>
    <row r="105" spans="12:12" ht="15.6">
      <c r="L105" s="6"/>
    </row>
    <row r="106" spans="12:12" ht="15.6">
      <c r="L106" s="6"/>
    </row>
    <row r="107" spans="12:12" ht="15.6">
      <c r="L107" s="6"/>
    </row>
    <row r="108" spans="12:12" ht="15.6">
      <c r="L108" s="6"/>
    </row>
    <row r="109" spans="12:12" ht="15.6">
      <c r="L109" s="6"/>
    </row>
    <row r="110" spans="12:12" ht="15.6">
      <c r="L110" s="6"/>
    </row>
    <row r="111" spans="12:12" ht="15.6">
      <c r="L111" s="6"/>
    </row>
    <row r="112" spans="12:12" ht="15.6">
      <c r="L112" s="6"/>
    </row>
    <row r="113" spans="12:12" ht="15.6">
      <c r="L113" s="6"/>
    </row>
    <row r="114" spans="12:12" ht="15.6">
      <c r="L114" s="6"/>
    </row>
    <row r="115" spans="12:12" ht="15.6">
      <c r="L115" s="6"/>
    </row>
    <row r="116" spans="12:12" ht="15.6">
      <c r="L116" s="6"/>
    </row>
    <row r="117" spans="12:12" ht="15.6">
      <c r="L117" s="6"/>
    </row>
    <row r="118" spans="12:12" ht="15.6">
      <c r="L118" s="6"/>
    </row>
    <row r="119" spans="12:12" ht="15.6">
      <c r="L119" s="6"/>
    </row>
    <row r="120" spans="12:12" ht="15.6">
      <c r="L120" s="6"/>
    </row>
    <row r="121" spans="12:12" ht="15.6">
      <c r="L121" s="6"/>
    </row>
    <row r="122" spans="12:12" ht="15.6">
      <c r="L122" s="6"/>
    </row>
    <row r="123" spans="12:12" ht="15.6">
      <c r="L123" s="6"/>
    </row>
    <row r="124" spans="12:12" ht="15.6">
      <c r="L124" s="6"/>
    </row>
    <row r="125" spans="12:12" ht="15.6">
      <c r="L125" s="6"/>
    </row>
    <row r="126" spans="12:12" ht="15.6">
      <c r="L126" s="6"/>
    </row>
    <row r="127" spans="12:12" ht="15.6">
      <c r="L127" s="6"/>
    </row>
    <row r="128" spans="12:12" ht="15.6">
      <c r="L128" s="6"/>
    </row>
    <row r="129" spans="12:12" ht="15.6">
      <c r="L129" s="6"/>
    </row>
    <row r="130" spans="12:12" ht="15.6">
      <c r="L130" s="6"/>
    </row>
    <row r="131" spans="12:12" ht="15.6">
      <c r="L131" s="6"/>
    </row>
    <row r="132" spans="12:12" ht="15.6">
      <c r="L132" s="6"/>
    </row>
    <row r="133" spans="12:12" ht="15.6">
      <c r="L133" s="6"/>
    </row>
    <row r="134" spans="12:12" ht="15.6">
      <c r="L134" s="6"/>
    </row>
    <row r="135" spans="12:12" ht="15.6">
      <c r="L135" s="6"/>
    </row>
    <row r="136" spans="12:12" ht="15.6">
      <c r="L136" s="6"/>
    </row>
    <row r="137" spans="12:12" ht="15.6">
      <c r="L137" s="6"/>
    </row>
    <row r="138" spans="12:12" ht="15.6">
      <c r="L138" s="6"/>
    </row>
    <row r="139" spans="12:12" ht="15.6">
      <c r="L139" s="6"/>
    </row>
    <row r="140" spans="12:12" ht="15.6">
      <c r="L140" s="6"/>
    </row>
    <row r="141" spans="12:12" ht="15.6">
      <c r="L141" s="6"/>
    </row>
    <row r="142" spans="12:12" ht="15.6">
      <c r="L142" s="6"/>
    </row>
    <row r="143" spans="12:12" ht="15.6">
      <c r="L143" s="6"/>
    </row>
    <row r="144" spans="12:12" ht="15.6">
      <c r="L144" s="6"/>
    </row>
  </sheetData>
  <customSheetViews>
    <customSheetView guid="{1EE8BC04-4E45-4A51-8F5C-9F4C0B6E289E}" scale="70" showPageBreaks="1" zeroValues="0">
      <pane xSplit="5" ySplit="11" topLeftCell="F12" activePane="bottomRight" state="frozen"/>
      <selection pane="bottomRight" activeCell="D30" sqref="D30"/>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s>
  <mergeCells count="2">
    <mergeCell ref="A25:A27"/>
    <mergeCell ref="AF8:AJ8"/>
  </mergeCells>
  <phoneticPr fontId="0" type="noConversion"/>
  <conditionalFormatting sqref="T31">
    <cfRule type="cellIs" dxfId="0" priority="1" stopIfTrue="1" operator="equal">
      <formula>0</formula>
    </cfRule>
  </conditionalFormatting>
  <printOptions horizontalCentered="1" verticalCentered="1"/>
  <pageMargins left="0.5" right="0.5" top="0.5" bottom="0.5" header="0.5" footer="0.5"/>
  <pageSetup paperSize="5"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1" sqref="B31"/>
    </sheetView>
  </sheetViews>
  <sheetFormatPr defaultRowHeight="13.2"/>
  <sheetData/>
  <customSheetViews>
    <customSheetView guid="{1EE8BC04-4E45-4A51-8F5C-9F4C0B6E289E}">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 A </vt:lpstr>
      <vt:lpstr>Sheet1</vt:lpstr>
    </vt:vector>
  </TitlesOfParts>
  <Company>NJDOE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plagaren</cp:lastModifiedBy>
  <cp:lastPrinted>2016-05-16T14:59:23Z</cp:lastPrinted>
  <dcterms:created xsi:type="dcterms:W3CDTF">1998-07-21T15:57:05Z</dcterms:created>
  <dcterms:modified xsi:type="dcterms:W3CDTF">2017-06-07T12:57:56Z</dcterms:modified>
</cp:coreProperties>
</file>